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0678\Downloads\"/>
    </mc:Choice>
  </mc:AlternateContent>
  <xr:revisionPtr revIDLastSave="0" documentId="13_ncr:1_{78E9EB3A-64B9-492F-88F4-8E4FD32B17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はじめにお読み下さい)申請書の使い方" sheetId="74" r:id="rId1"/>
    <sheet name="個票（記入例）" sheetId="73" r:id="rId2"/>
    <sheet name="様式第1号(申請書兼報告書)" sheetId="3" r:id="rId3"/>
    <sheet name="様式第2号（申請額一覧）" sheetId="29" r:id="rId4"/>
    <sheet name="口座振替依頼書" sheetId="75" r:id="rId5"/>
    <sheet name="個票１" sheetId="19" r:id="rId6"/>
    <sheet name="個票2" sheetId="54" r:id="rId7"/>
    <sheet name="個票3" sheetId="55" r:id="rId8"/>
    <sheet name="個票4" sheetId="56" r:id="rId9"/>
    <sheet name="個票5" sheetId="57" r:id="rId10"/>
    <sheet name="個票6" sheetId="58" r:id="rId11"/>
    <sheet name="個票7" sheetId="59" r:id="rId12"/>
    <sheet name="個票8" sheetId="60" r:id="rId13"/>
    <sheet name="個票9" sheetId="61" r:id="rId14"/>
    <sheet name="個票10" sheetId="62" r:id="rId15"/>
    <sheet name="個票11" sheetId="63" r:id="rId16"/>
    <sheet name="個票12" sheetId="64" r:id="rId17"/>
    <sheet name="個票13" sheetId="65" r:id="rId18"/>
    <sheet name="個票14" sheetId="66" r:id="rId19"/>
    <sheet name="個票15" sheetId="67" r:id="rId20"/>
    <sheet name="個票16" sheetId="68" r:id="rId21"/>
    <sheet name="個票17" sheetId="69" r:id="rId22"/>
    <sheet name="個票18" sheetId="70" r:id="rId23"/>
    <sheet name="個票19" sheetId="71" r:id="rId24"/>
    <sheet name="個票20" sheetId="72" r:id="rId25"/>
    <sheet name="内示額" sheetId="30" state="veryHidden" r:id="rId26"/>
  </sheets>
  <definedNames>
    <definedName name="_xlnm.Print_Area" localSheetId="0">'(はじめにお読み下さい)申請書の使い方'!$A$1:$M$26</definedName>
    <definedName name="_xlnm.Print_Area" localSheetId="1">'個票（記入例）'!$A$1:$AM$41</definedName>
    <definedName name="_xlnm.Print_Area" localSheetId="5">個票１!$A$1:$AM$41</definedName>
    <definedName name="_xlnm.Print_Area" localSheetId="14">個票10!$A$1:$AM$41</definedName>
    <definedName name="_xlnm.Print_Area" localSheetId="15">個票11!$A$1:$AM$41</definedName>
    <definedName name="_xlnm.Print_Area" localSheetId="16">個票12!$A$1:$AM$41</definedName>
    <definedName name="_xlnm.Print_Area" localSheetId="17">個票13!$A$1:$AM$41</definedName>
    <definedName name="_xlnm.Print_Area" localSheetId="18">個票14!$A$1:$AM$41</definedName>
    <definedName name="_xlnm.Print_Area" localSheetId="19">個票15!$A$1:$AM$41</definedName>
    <definedName name="_xlnm.Print_Area" localSheetId="20">個票16!$A$1:$AM$41</definedName>
    <definedName name="_xlnm.Print_Area" localSheetId="21">個票17!$A$1:$AM$41</definedName>
    <definedName name="_xlnm.Print_Area" localSheetId="22">個票18!$A$1:$AM$41</definedName>
    <definedName name="_xlnm.Print_Area" localSheetId="23">個票19!$A$1:$AM$41</definedName>
    <definedName name="_xlnm.Print_Area" localSheetId="6">個票2!$A$1:$AM$41</definedName>
    <definedName name="_xlnm.Print_Area" localSheetId="24">個票20!$A$1:$AM$41</definedName>
    <definedName name="_xlnm.Print_Area" localSheetId="7">個票3!$A$1:$AM$41</definedName>
    <definedName name="_xlnm.Print_Area" localSheetId="8">個票4!$A$1:$AM$41</definedName>
    <definedName name="_xlnm.Print_Area" localSheetId="9">個票5!$A$1:$AM$41</definedName>
    <definedName name="_xlnm.Print_Area" localSheetId="10">個票6!$A$1:$AM$41</definedName>
    <definedName name="_xlnm.Print_Area" localSheetId="11">個票7!$A$1:$AM$41</definedName>
    <definedName name="_xlnm.Print_Area" localSheetId="12">個票8!$A$1:$AM$41</definedName>
    <definedName name="_xlnm.Print_Area" localSheetId="13">個票9!$A$1:$AM$41</definedName>
    <definedName name="_xlnm.Print_Area" localSheetId="4">口座振替依頼書!$A$1:$AC$34</definedName>
    <definedName name="_xlnm.Print_Area" localSheetId="2">'様式第1号(申請書兼報告書)'!$A$1:$AM$44</definedName>
    <definedName name="_xlnm.Print_Area" localSheetId="3">'様式第2号（申請額一覧）'!$A$1:$H$27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75" l="1"/>
  <c r="N8" i="75"/>
  <c r="N9" i="75"/>
  <c r="X4" i="75"/>
  <c r="AA4" i="75"/>
  <c r="N6" i="75"/>
  <c r="AD22" i="58"/>
  <c r="H10" i="70"/>
  <c r="H10" i="71"/>
  <c r="H10" i="72"/>
  <c r="AD22" i="19"/>
  <c r="AD22" i="72"/>
  <c r="AI22" i="72" s="1"/>
  <c r="H10" i="73"/>
  <c r="H10" i="63"/>
  <c r="H10" i="62"/>
  <c r="H38" i="73"/>
  <c r="H29" i="73"/>
  <c r="AD22" i="73"/>
  <c r="H38" i="72"/>
  <c r="H29" i="72"/>
  <c r="H38" i="71"/>
  <c r="H29" i="71"/>
  <c r="AD22" i="71"/>
  <c r="AI22" i="71" s="1"/>
  <c r="H38" i="70"/>
  <c r="H29" i="70"/>
  <c r="AD22" i="70"/>
  <c r="AI22" i="70" s="1"/>
  <c r="H38" i="69"/>
  <c r="H29" i="69"/>
  <c r="AD22" i="69"/>
  <c r="H10" i="69"/>
  <c r="H38" i="68"/>
  <c r="H29" i="68"/>
  <c r="AD22" i="68"/>
  <c r="H10" i="68"/>
  <c r="H38" i="67"/>
  <c r="H29" i="67"/>
  <c r="AD22" i="67"/>
  <c r="AI22" i="67" s="1"/>
  <c r="H10" i="67"/>
  <c r="H38" i="66"/>
  <c r="H29" i="66"/>
  <c r="AD22" i="66"/>
  <c r="AI22" i="66" s="1"/>
  <c r="H10" i="66"/>
  <c r="H38" i="65"/>
  <c r="H29" i="65"/>
  <c r="AD22" i="65"/>
  <c r="AI22" i="65" s="1"/>
  <c r="H10" i="65"/>
  <c r="H38" i="64"/>
  <c r="H29" i="64"/>
  <c r="AD22" i="64"/>
  <c r="H10" i="64"/>
  <c r="H38" i="63"/>
  <c r="H29" i="63"/>
  <c r="AD22" i="63"/>
  <c r="H38" i="62"/>
  <c r="H29" i="62"/>
  <c r="AD22" i="62"/>
  <c r="AI22" i="62" s="1"/>
  <c r="H38" i="61"/>
  <c r="H29" i="61"/>
  <c r="AD22" i="61"/>
  <c r="H10" i="61"/>
  <c r="H38" i="60"/>
  <c r="H29" i="60"/>
  <c r="AD22" i="60"/>
  <c r="H10" i="60"/>
  <c r="H38" i="59"/>
  <c r="H29" i="59"/>
  <c r="AD22" i="59"/>
  <c r="AI22" i="59" s="1"/>
  <c r="H10" i="59"/>
  <c r="H38" i="58"/>
  <c r="H29" i="58"/>
  <c r="H10" i="58"/>
  <c r="H38" i="57"/>
  <c r="H29" i="57"/>
  <c r="AD22" i="57"/>
  <c r="H10" i="57"/>
  <c r="H38" i="56"/>
  <c r="H29" i="56"/>
  <c r="AD22" i="56"/>
  <c r="AI22" i="56" s="1"/>
  <c r="H10" i="56"/>
  <c r="H38" i="55"/>
  <c r="H29" i="55"/>
  <c r="AD22" i="55"/>
  <c r="H10" i="55"/>
  <c r="H38" i="54"/>
  <c r="H29" i="54"/>
  <c r="AD22" i="54"/>
  <c r="H10" i="54"/>
  <c r="A24" i="29"/>
  <c r="A23" i="29"/>
  <c r="A22" i="29"/>
  <c r="A21" i="29"/>
  <c r="A20" i="29"/>
  <c r="H38" i="19"/>
  <c r="H29" i="19"/>
  <c r="H10" i="1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I22" i="60" l="1"/>
  <c r="AI22" i="64"/>
  <c r="AI22" i="68"/>
  <c r="AI22" i="61"/>
  <c r="AI22" i="57"/>
  <c r="AI22" i="63"/>
  <c r="AI22" i="58"/>
  <c r="AI22" i="73"/>
  <c r="AI22" i="69"/>
  <c r="AI22" i="55"/>
  <c r="AI22" i="54"/>
  <c r="AI22" i="19"/>
  <c r="F91" i="74" a="1"/>
  <c r="I108" i="74" a="1"/>
  <c r="E114" i="74" a="1"/>
  <c r="F97" i="74" a="1"/>
  <c r="N104" i="74" a="1"/>
  <c r="M166" i="74" a="1"/>
  <c r="F94" i="74" a="1"/>
  <c r="D56" i="74" a="1"/>
  <c r="G87" i="74" a="1"/>
  <c r="F147" i="74" a="1"/>
  <c r="R134" i="74" a="1"/>
  <c r="L140" i="74" a="1"/>
  <c r="F93" i="74" a="1"/>
  <c r="E76" i="74" a="1"/>
  <c r="R57" i="74" a="1"/>
  <c r="E129" i="74" a="1"/>
  <c r="L84" i="74" a="1"/>
  <c r="D86" i="74" a="1"/>
  <c r="H97" i="74" a="1"/>
  <c r="I65" i="74" a="1"/>
  <c r="R135" i="74" a="1"/>
  <c r="N159" i="74" a="1"/>
  <c r="H115" i="74" a="1"/>
  <c r="R169" i="74" a="1"/>
  <c r="R165" i="74" a="1"/>
  <c r="E52" i="74" a="1"/>
  <c r="D122" i="74" a="1"/>
  <c r="Q129" i="74" a="1"/>
  <c r="L165" i="74" a="1"/>
  <c r="H62" i="74" a="1"/>
  <c r="L127" i="74" a="1"/>
  <c r="L100" i="74" a="1"/>
  <c r="D130" i="74" a="1"/>
  <c r="R67" i="74" a="1"/>
  <c r="F65" i="74" a="1"/>
  <c r="O107" i="74" a="1"/>
  <c r="M78" i="74" a="1"/>
  <c r="G146" i="74" a="1"/>
  <c r="C100" i="74" a="1"/>
  <c r="L71" i="74" a="1"/>
  <c r="C66" i="74" a="1"/>
  <c r="N163" i="74" a="1"/>
  <c r="N76" i="74" a="1"/>
  <c r="O148" i="74" a="1"/>
  <c r="O74" i="74" a="1"/>
  <c r="R159" i="74" a="1"/>
  <c r="G111" i="74" a="1"/>
  <c r="C107" i="74" a="1"/>
  <c r="O83" i="74" a="1"/>
  <c r="M130" i="74" a="1"/>
  <c r="N129" i="74" a="1"/>
  <c r="E58" i="74" a="1"/>
  <c r="L129" i="74" a="1"/>
  <c r="N116" i="74" a="1"/>
  <c r="Q128" i="74" a="1"/>
  <c r="N151" i="74" a="1"/>
  <c r="R74" i="74" a="1"/>
  <c r="P99" i="74" a="1"/>
  <c r="R101" i="74" a="1"/>
  <c r="G132" i="74" a="1"/>
  <c r="H127" i="74" a="1"/>
  <c r="C77" i="74" a="1"/>
  <c r="O146" i="74" a="1"/>
  <c r="L138" i="74" a="1"/>
  <c r="I115" i="74" a="1"/>
  <c r="M51" i="74" a="1"/>
  <c r="E130" i="74" a="1"/>
  <c r="G84" i="74" a="1"/>
  <c r="L63" i="74" a="1"/>
  <c r="Q91" i="74" a="1"/>
  <c r="L121" i="74" a="1"/>
  <c r="N89" i="74" a="1"/>
  <c r="D72" i="74" a="1"/>
  <c r="R157" i="74" a="1"/>
  <c r="N127" i="74" a="1"/>
  <c r="F150" i="74" a="1"/>
  <c r="F56" i="74" a="1"/>
  <c r="I74" i="74" a="1"/>
  <c r="O75" i="74" a="1"/>
  <c r="E81" i="74" a="1"/>
  <c r="H106" i="74" a="1"/>
  <c r="C143" i="74" a="1"/>
  <c r="H101" i="74" a="1"/>
  <c r="G64" i="74" a="1"/>
  <c r="R112" i="74" a="1"/>
  <c r="O87" i="74" a="1"/>
  <c r="P54" i="74" a="1"/>
  <c r="O139" i="74" a="1"/>
  <c r="I76" i="74" a="1"/>
  <c r="E121" i="74" a="1"/>
  <c r="D140" i="74" a="1"/>
  <c r="E140" i="74" a="1"/>
  <c r="G126" i="74" a="1"/>
  <c r="I150" i="74" a="1"/>
  <c r="F55" i="74" a="1"/>
  <c r="D100" i="74" a="1"/>
  <c r="G58" i="74" a="1"/>
  <c r="O155" i="74" a="1"/>
  <c r="F80" i="74" a="1"/>
  <c r="H63" i="74" a="1"/>
  <c r="C120" i="74" a="1"/>
  <c r="G56" i="74" a="1"/>
  <c r="M154" i="74" a="1"/>
  <c r="Q167" i="74" a="1"/>
  <c r="G110" i="74" a="1"/>
  <c r="N88" i="74" a="1"/>
  <c r="E80" i="74" a="1"/>
  <c r="F109" i="74" a="1"/>
  <c r="Q57" i="74" a="1"/>
  <c r="D112" i="74" a="1"/>
  <c r="M71" i="74" a="1"/>
  <c r="C70" i="74" a="1"/>
  <c r="M65" i="74" a="1"/>
  <c r="Q97" i="74" a="1"/>
  <c r="I139" i="74" a="1"/>
  <c r="I113" i="74" a="1"/>
  <c r="Q82" i="74" a="1"/>
  <c r="L144" i="74" a="1"/>
  <c r="G75" i="74" a="1"/>
  <c r="O125" i="74" a="1"/>
  <c r="O115" i="74" a="1"/>
  <c r="M108" i="74" a="1"/>
  <c r="O67" i="74" a="1"/>
  <c r="H74" i="74" a="1"/>
  <c r="D24" i="29"/>
  <c r="Q60" i="74" a="1"/>
  <c r="E87" i="74" a="1"/>
  <c r="C69" i="74" a="1"/>
  <c r="I61" i="74" a="1"/>
  <c r="R114" i="74" a="1"/>
  <c r="I87" i="74" a="1"/>
  <c r="H123" i="74" a="1"/>
  <c r="C142" i="74" a="1"/>
  <c r="F67" i="74" a="1"/>
  <c r="N121" i="74" a="1"/>
  <c r="F96" i="74" a="1"/>
  <c r="N103" i="74" a="1"/>
  <c r="G98" i="74" a="1"/>
  <c r="H89" i="74" a="1"/>
  <c r="G150" i="74" a="1"/>
  <c r="F89" i="74" a="1"/>
  <c r="M62" i="74" a="1"/>
  <c r="C96" i="74" a="1"/>
  <c r="O105" i="74" a="1"/>
  <c r="F106" i="74" a="1"/>
  <c r="L149" i="74" a="1"/>
  <c r="F123" i="74" a="1"/>
  <c r="Q119" i="74" a="1"/>
  <c r="F144" i="74" a="1"/>
  <c r="H126" i="74" a="1"/>
  <c r="C62" i="74" a="1"/>
  <c r="E53" i="74" a="1"/>
  <c r="M113" i="74" a="1"/>
  <c r="I127" i="74" a="1"/>
  <c r="Q162" i="74" a="1"/>
  <c r="Q154" i="74" a="1"/>
  <c r="F73" i="74" a="1"/>
  <c r="D83" i="74" a="1"/>
  <c r="Q63" i="74" a="1"/>
  <c r="P150" i="74" a="1"/>
  <c r="E57" i="74" a="1"/>
  <c r="E135" i="74" a="1"/>
  <c r="I142" i="74" a="1"/>
  <c r="M106" i="74" a="1"/>
  <c r="C72" i="74" a="1"/>
  <c r="C63" i="74" a="1"/>
  <c r="R137" i="74" a="1"/>
  <c r="L81" i="74" a="1"/>
  <c r="C144" i="74" a="1"/>
  <c r="P60" i="74" a="1"/>
  <c r="R95" i="74" a="1"/>
  <c r="F105" i="74" a="1"/>
  <c r="M123" i="74" a="1"/>
  <c r="E127" i="74" a="1"/>
  <c r="D110" i="74" a="1"/>
  <c r="F59" i="74" a="1"/>
  <c r="M127" i="74" a="1"/>
  <c r="R156" i="74" a="1"/>
  <c r="Q139" i="74" a="1"/>
  <c r="G76" i="74" a="1"/>
  <c r="I109" i="74" a="1"/>
  <c r="H147" i="74" a="1"/>
  <c r="F72" i="74" a="1"/>
  <c r="D78" i="74" a="1"/>
  <c r="P103" i="74" a="1"/>
  <c r="E144" i="74" a="1"/>
  <c r="G125" i="74" a="1"/>
  <c r="L158" i="74" a="1"/>
  <c r="Q51" i="74" a="1"/>
  <c r="I58" i="74" a="1"/>
  <c r="N165" i="74" a="1"/>
  <c r="I73" i="74" a="1"/>
  <c r="M55" i="74" a="1"/>
  <c r="C131" i="74" a="1"/>
  <c r="D52" i="74" a="1"/>
  <c r="L53" i="74" a="1"/>
  <c r="F82" i="74" a="1"/>
  <c r="N153" i="74" a="1"/>
  <c r="I111" i="74" a="1"/>
  <c r="C132" i="74" a="1"/>
  <c r="Q164" i="74" a="1"/>
  <c r="H141" i="74" a="1"/>
  <c r="Q118" i="74" a="1"/>
  <c r="O162" i="74" a="1"/>
  <c r="G85" i="74" a="1"/>
  <c r="N170" i="74" a="1"/>
  <c r="Q137" i="74" a="1"/>
  <c r="R166" i="74" a="1"/>
  <c r="O56" i="74" a="1"/>
  <c r="E150" i="74" a="1"/>
  <c r="F121" i="74" a="1"/>
  <c r="N68" i="74" a="1"/>
  <c r="Q113" i="74" a="1"/>
  <c r="R138" i="74" a="1"/>
  <c r="F132" i="74" a="1"/>
  <c r="N118" i="74" a="1"/>
  <c r="H142" i="74" a="1"/>
  <c r="H66" i="74" a="1"/>
  <c r="M116" i="74" a="1"/>
  <c r="F71" i="74" a="1"/>
  <c r="L88" i="74" a="1"/>
  <c r="G102" i="74" a="1"/>
  <c r="P67" i="74" a="1"/>
  <c r="D60" i="74" a="1"/>
  <c r="D147" i="74" a="1"/>
  <c r="L58" i="74" a="1"/>
  <c r="G115" i="74" a="1"/>
  <c r="H110" i="74" a="1"/>
  <c r="R88" i="74" a="1"/>
  <c r="P165" i="74" a="1"/>
  <c r="O65" i="74" a="1"/>
  <c r="D124" i="74" a="1"/>
  <c r="D88" i="74" a="1"/>
  <c r="P141" i="74" a="1"/>
  <c r="P52" i="74" a="1"/>
  <c r="C65" i="74" a="1"/>
  <c r="Q114" i="74" a="1"/>
  <c r="D150" i="74" a="1"/>
  <c r="P92" i="74" a="1"/>
  <c r="Q160" i="74" a="1"/>
  <c r="N148" i="74" a="1"/>
  <c r="C76" i="74" a="1"/>
  <c r="M145" i="74" a="1"/>
  <c r="L75" i="74" a="1"/>
  <c r="N152" i="74" a="1"/>
  <c r="R97" i="74" a="1"/>
  <c r="L159" i="74" a="1"/>
  <c r="P136" i="74" a="1"/>
  <c r="E118" i="74" a="1"/>
  <c r="R162" i="74" a="1"/>
  <c r="H61" i="74" a="1"/>
  <c r="L156" i="74" a="1"/>
  <c r="R124" i="74" a="1"/>
  <c r="E128" i="74" a="1"/>
  <c r="P123" i="74" a="1"/>
  <c r="F129" i="74" a="1"/>
  <c r="L113" i="74" a="1"/>
  <c r="G99" i="74" a="1"/>
  <c r="R147" i="74" a="1"/>
  <c r="G89" i="74" a="1"/>
  <c r="Q148" i="74" a="1"/>
  <c r="D80" i="74" a="1"/>
  <c r="D117" i="74" a="1"/>
  <c r="R96" i="74" a="1"/>
  <c r="O157" i="74" a="1"/>
  <c r="D70" i="74" a="1"/>
  <c r="E82" i="74" a="1"/>
  <c r="F84" i="74" a="1"/>
  <c r="H91" i="74" a="1"/>
  <c r="N82" i="74" a="1"/>
  <c r="P61" i="74" a="1"/>
  <c r="C146" i="74" a="1"/>
  <c r="O81" i="74" a="1"/>
  <c r="L137" i="74" a="1"/>
  <c r="H58" i="74" a="1"/>
  <c r="C68" i="74" a="1"/>
  <c r="Q70" i="74" a="1"/>
  <c r="E113" i="74" a="1"/>
  <c r="F120" i="74" a="1"/>
  <c r="H137" i="74" a="1"/>
  <c r="N167" i="74" a="1"/>
  <c r="I91" i="74" a="1"/>
  <c r="I100" i="74" a="1"/>
  <c r="P110" i="74" a="1"/>
  <c r="R93" i="74" a="1"/>
  <c r="H68" i="74" a="1"/>
  <c r="H138" i="74" a="1"/>
  <c r="Q80" i="74" a="1"/>
  <c r="M120" i="74" a="1"/>
  <c r="E112" i="74" a="1"/>
  <c r="L82" i="74" a="1"/>
  <c r="D133" i="74" a="1"/>
  <c r="R102" i="74" a="1"/>
  <c r="P104" i="74" a="1"/>
  <c r="P120" i="74" a="1"/>
  <c r="M95" i="74" a="1"/>
  <c r="M70" i="74" a="1"/>
  <c r="E56" i="74" a="1"/>
  <c r="R98" i="74" a="1"/>
  <c r="E147" i="74" a="1"/>
  <c r="E93" i="74" a="1"/>
  <c r="P128" i="74" a="1"/>
  <c r="C103" i="74" a="1"/>
  <c r="R161" i="74" a="1"/>
  <c r="D129" i="74" a="1"/>
  <c r="P147" i="74" a="1"/>
  <c r="N140" i="74" a="1"/>
  <c r="G92" i="74" a="1"/>
  <c r="Q96" i="74" a="1"/>
  <c r="O126" i="74" a="1"/>
  <c r="R141" i="74" a="1"/>
  <c r="Q110" i="74" a="1"/>
  <c r="F61" i="74" a="1"/>
  <c r="O109" i="74" a="1"/>
  <c r="N117" i="74" a="1"/>
  <c r="D59" i="74" a="1"/>
  <c r="R75" i="74" a="1"/>
  <c r="M158" i="74" a="1"/>
  <c r="I78" i="74" a="1"/>
  <c r="D71" i="74" a="1"/>
  <c r="D101" i="74" a="1"/>
  <c r="F99" i="74" a="1"/>
  <c r="Q123" i="74" a="1"/>
  <c r="N166" i="74" a="1"/>
  <c r="O92" i="74" a="1"/>
  <c r="H71" i="74" a="1"/>
  <c r="P59" i="74" a="1"/>
  <c r="N135" i="74" a="1"/>
  <c r="M105" i="74" a="1"/>
  <c r="H79" i="74" a="1"/>
  <c r="M72" i="74" a="1"/>
  <c r="Q152" i="74" a="1"/>
  <c r="C86" i="74" a="1"/>
  <c r="E70" i="74" a="1"/>
  <c r="Q69" i="74" a="1"/>
  <c r="O170" i="74" a="1"/>
  <c r="P77" i="74" a="1"/>
  <c r="F136" i="74" a="1"/>
  <c r="R100" i="74" a="1"/>
  <c r="P167" i="74" a="1"/>
  <c r="G116" i="74" a="1"/>
  <c r="P163" i="74" a="1"/>
  <c r="D74" i="74" a="1"/>
  <c r="I116" i="74" a="1"/>
  <c r="L52" i="74" a="1"/>
  <c r="L101" i="74" a="1"/>
  <c r="H75" i="74" a="1"/>
  <c r="P133" i="74" a="1"/>
  <c r="I97" i="74" a="1"/>
  <c r="I57" i="74" a="1"/>
  <c r="R71" i="74" a="1"/>
  <c r="E120" i="74" a="1"/>
  <c r="F115" i="74" a="1"/>
  <c r="H94" i="74" a="1"/>
  <c r="Q92" i="74" a="1"/>
  <c r="L91" i="74" a="1"/>
  <c r="O91" i="74" a="1"/>
  <c r="Q151" i="74" a="1"/>
  <c r="M128" i="74" a="1"/>
  <c r="C64" i="74" a="1"/>
  <c r="L120" i="74" a="1"/>
  <c r="G82" i="74" a="1"/>
  <c r="D120" i="74" a="1"/>
  <c r="E86" i="74" a="1"/>
  <c r="P152" i="74" a="1"/>
  <c r="I67" i="74" a="1"/>
  <c r="P168" i="74" a="1"/>
  <c r="R58" i="74" a="1"/>
  <c r="P100" i="74" a="1"/>
  <c r="L141" i="74" a="1"/>
  <c r="N158" i="74" a="1"/>
  <c r="Q132" i="74" a="1"/>
  <c r="N130" i="74" a="1"/>
  <c r="G71" i="74" a="1"/>
  <c r="L103" i="74" a="1"/>
  <c r="O120" i="74" a="1"/>
  <c r="O142" i="74" a="1"/>
  <c r="G135" i="74" a="1"/>
  <c r="Q133" i="74" a="1"/>
  <c r="O104" i="74" a="1"/>
  <c r="M52" i="74" a="1"/>
  <c r="C130" i="74" a="1"/>
  <c r="E83" i="74" a="1"/>
  <c r="C136" i="74" a="1"/>
  <c r="D127" i="74" a="1"/>
  <c r="L123" i="74" a="1"/>
  <c r="Q142" i="74" a="1"/>
  <c r="C60" i="74" a="1"/>
  <c r="H150" i="74" a="1"/>
  <c r="Q59" i="74" a="1"/>
  <c r="D81" i="74" a="1"/>
  <c r="L122" i="74" a="1"/>
  <c r="O78" i="74" a="1"/>
  <c r="Q58" i="74" a="1"/>
  <c r="F133" i="74" a="1"/>
  <c r="M122" i="74" a="1"/>
  <c r="E54" i="74" a="1"/>
  <c r="L107" i="74" a="1"/>
  <c r="M117" i="74" a="1"/>
  <c r="M162" i="74" a="1"/>
  <c r="Q79" i="74" a="1"/>
  <c r="P156" i="74" a="1"/>
  <c r="R167" i="74" a="1"/>
  <c r="I119" i="74" a="1"/>
  <c r="O119" i="74" a="1"/>
  <c r="O98" i="74" a="1"/>
  <c r="L94" i="74" a="1"/>
  <c r="R143" i="74" a="1"/>
  <c r="L136" i="74" a="1"/>
  <c r="F88" i="74" a="1"/>
  <c r="N63" i="74" a="1"/>
  <c r="P144" i="74" a="1"/>
  <c r="M129" i="74" a="1"/>
  <c r="E75" i="74" a="1"/>
  <c r="G59" i="74" a="1"/>
  <c r="P138" i="74" a="1"/>
  <c r="N66" i="74" a="1"/>
  <c r="L130" i="74" a="1"/>
  <c r="I72" i="74" a="1"/>
  <c r="D143" i="74" a="1"/>
  <c r="G65" i="74" a="1"/>
  <c r="C123" i="74" a="1"/>
  <c r="O134" i="74" a="1"/>
  <c r="D115" i="74" a="1"/>
  <c r="N109" i="74" a="1"/>
  <c r="R111" i="74" a="1"/>
  <c r="N111" i="74" a="1"/>
  <c r="D93" i="74" a="1"/>
  <c r="I102" i="74" a="1"/>
  <c r="C98" i="74" a="1"/>
  <c r="N78" i="74" a="1"/>
  <c r="G60" i="74" a="1"/>
  <c r="M64" i="74" a="1"/>
  <c r="G145" i="74" a="1"/>
  <c r="R119" i="74" a="1"/>
  <c r="F127" i="74" a="1"/>
  <c r="N125" i="74" a="1"/>
  <c r="G130" i="74" a="1"/>
  <c r="P65" i="74" a="1"/>
  <c r="P119" i="74" a="1"/>
  <c r="E64" i="74" a="1"/>
  <c r="E115" i="74" a="1"/>
  <c r="M84" i="74" a="1"/>
  <c r="R115" i="74" a="1"/>
  <c r="O80" i="74" a="1"/>
  <c r="L154" i="74" a="1"/>
  <c r="F142" i="74" a="1"/>
  <c r="C93" i="74" a="1"/>
  <c r="R59" i="74" a="1"/>
  <c r="D54" i="74" a="1"/>
  <c r="H134" i="74" a="1"/>
  <c r="P164" i="74" a="1"/>
  <c r="N126" i="74" a="1"/>
  <c r="G90" i="74" a="1"/>
  <c r="R107" i="74" a="1"/>
  <c r="C140" i="74" a="1"/>
  <c r="E133" i="74" a="1"/>
  <c r="Q62" i="74" a="1"/>
  <c r="R150" i="74" a="1"/>
  <c r="H148" i="74" a="1"/>
  <c r="C99" i="74" a="1"/>
  <c r="I89" i="74" a="1"/>
  <c r="D131" i="74" a="1"/>
  <c r="I147" i="74" a="1"/>
  <c r="G78" i="74" a="1"/>
  <c r="M157" i="74" a="1"/>
  <c r="E98" i="74" a="1"/>
  <c r="N123" i="74" a="1"/>
  <c r="I90" i="74" a="1"/>
  <c r="P121" i="74" a="1"/>
  <c r="Q136" i="74" a="1"/>
  <c r="M110" i="74" a="1"/>
  <c r="L55" i="74" a="1"/>
  <c r="M167" i="74" a="1"/>
  <c r="O57" i="74" a="1"/>
  <c r="P55" i="74" a="1"/>
  <c r="F78" i="74" a="1"/>
  <c r="I82" i="74" a="1"/>
  <c r="Q141" i="74" a="1"/>
  <c r="L80" i="74" a="1"/>
  <c r="M115" i="74" a="1"/>
  <c r="E59" i="74" a="1"/>
  <c r="M124" i="74" a="1"/>
  <c r="Q87" i="74" a="1"/>
  <c r="R91" i="74" a="1"/>
  <c r="L76" i="74" a="1"/>
  <c r="N112" i="74" a="1"/>
  <c r="P149" i="74" a="1"/>
  <c r="N131" i="74" a="1"/>
  <c r="G97" i="74" a="1"/>
  <c r="L170" i="74" a="1"/>
  <c r="C54" i="74" a="1"/>
  <c r="I62" i="74" a="1"/>
  <c r="N58" i="74" a="1"/>
  <c r="P154" i="74" a="1"/>
  <c r="E132" i="74" a="1"/>
  <c r="D146" i="74" a="1"/>
  <c r="R82" i="74" a="1"/>
  <c r="P170" i="74" a="1"/>
  <c r="D68" i="74" a="1"/>
  <c r="P51" i="74" a="1"/>
  <c r="E138" i="74" a="1"/>
  <c r="H122" i="74" a="1"/>
  <c r="N86" i="74" a="1"/>
  <c r="P155" i="74" a="1"/>
  <c r="I134" i="74" a="1"/>
  <c r="H54" i="74" a="1"/>
  <c r="C106" i="74" a="1"/>
  <c r="Q155" i="74" a="1"/>
  <c r="R80" i="74" a="1"/>
  <c r="C109" i="74" a="1"/>
  <c r="O61" i="74" a="1"/>
  <c r="F77" i="74" a="1"/>
  <c r="I148" i="74" a="1"/>
  <c r="R163" i="74" a="1"/>
  <c r="I122" i="74" a="1"/>
  <c r="P134" i="74" a="1"/>
  <c r="M111" i="74" a="1"/>
  <c r="H99" i="74" a="1"/>
  <c r="M160" i="74" a="1"/>
  <c r="D57" i="74" a="1"/>
  <c r="E136" i="74" a="1"/>
  <c r="Q108" i="74" a="1"/>
  <c r="C124" i="74" a="1"/>
  <c r="F63" i="74" a="1"/>
  <c r="L150" i="74" a="1"/>
  <c r="N64" i="74" a="1"/>
  <c r="R89" i="74" a="1"/>
  <c r="L67" i="74" a="1"/>
  <c r="E78" i="74" a="1"/>
  <c r="M121" i="74" a="1"/>
  <c r="C115" i="74" a="1"/>
  <c r="F58" i="74" a="1"/>
  <c r="P90" i="74" a="1"/>
  <c r="G139" i="74" a="1"/>
  <c r="N87" i="74" a="1"/>
  <c r="F131" i="74" a="1"/>
  <c r="L51" i="74" a="1"/>
  <c r="Q99" i="74" a="1"/>
  <c r="O156" i="74" a="1"/>
  <c r="H83" i="74" a="1"/>
  <c r="N55" i="74" a="1"/>
  <c r="H70" i="74" a="1"/>
  <c r="F126" i="74" a="1"/>
  <c r="P145" i="74" a="1"/>
  <c r="O114" i="74" a="1"/>
  <c r="G117" i="74" a="1"/>
  <c r="D145" i="74" a="1"/>
  <c r="E61" i="74" a="1"/>
  <c r="Q89" i="74" a="1"/>
  <c r="L99" i="74" a="1"/>
  <c r="P70" i="74" a="1"/>
  <c r="N60" i="74" a="1"/>
  <c r="E105" i="74" a="1"/>
  <c r="O108" i="74" a="1"/>
  <c r="E104" i="74" a="1"/>
  <c r="R104" i="74" a="1"/>
  <c r="R125" i="74" a="1"/>
  <c r="G66" i="74" a="1"/>
  <c r="I128" i="74" a="1"/>
  <c r="G129" i="74" a="1"/>
  <c r="O82" i="74" a="1"/>
  <c r="F75" i="74" a="1"/>
  <c r="H82" i="74" a="1"/>
  <c r="D108" i="74" a="1"/>
  <c r="F53" i="74" a="1"/>
  <c r="I114" i="74" a="1"/>
  <c r="C58" i="74" a="1"/>
  <c r="Q166" i="74" a="1"/>
  <c r="E63" i="74" a="1"/>
  <c r="N142" i="74" a="1"/>
  <c r="F113" i="74" a="1"/>
  <c r="P162" i="74" a="1"/>
  <c r="P93" i="74" a="1"/>
  <c r="H102" i="74" a="1"/>
  <c r="R103" i="74" a="1"/>
  <c r="L131" i="74" a="1"/>
  <c r="M75" i="74" a="1"/>
  <c r="I64" i="74" a="1"/>
  <c r="L98" i="74" a="1"/>
  <c r="C57" i="74" a="1"/>
  <c r="D67" i="74" a="1"/>
  <c r="M67" i="74" a="1"/>
  <c r="O95" i="74" a="1"/>
  <c r="G61" i="74" a="1"/>
  <c r="O133" i="74" a="1"/>
  <c r="Q130" i="74" a="1"/>
  <c r="R136" i="74" a="1"/>
  <c r="G69" i="74" a="1"/>
  <c r="N92" i="74" a="1"/>
  <c r="H87" i="74" a="1"/>
  <c r="H59" i="74" a="1"/>
  <c r="L115" i="74" a="1"/>
  <c r="P130" i="74" a="1"/>
  <c r="H77" i="74" a="1"/>
  <c r="R87" i="74" a="1"/>
  <c r="C84" i="74" a="1"/>
  <c r="D111" i="74" a="1"/>
  <c r="E143" i="74" a="1"/>
  <c r="H65" i="74" a="1"/>
  <c r="F90" i="74" a="1"/>
  <c r="E103" i="74" a="1"/>
  <c r="M107" i="74" a="1"/>
  <c r="Q61" i="74" a="1"/>
  <c r="R105" i="74" a="1"/>
  <c r="L124" i="74" a="1"/>
  <c r="N132" i="74" a="1"/>
  <c r="Q98" i="74" a="1"/>
  <c r="D87" i="74" a="1"/>
  <c r="Q150" i="74" a="1"/>
  <c r="Q168" i="74" a="1"/>
  <c r="M85" i="74" a="1"/>
  <c r="L92" i="74" a="1"/>
  <c r="Q100" i="74" a="1"/>
  <c r="O59" i="74" a="1"/>
  <c r="H117" i="74" a="1"/>
  <c r="M77" i="74" a="1"/>
  <c r="L89" i="74" a="1"/>
  <c r="D98" i="74" a="1"/>
  <c r="O97" i="74" a="1"/>
  <c r="M133" i="74" a="1"/>
  <c r="F62" i="74" a="1"/>
  <c r="F83" i="74" a="1"/>
  <c r="M109" i="74" a="1"/>
  <c r="C83" i="74" a="1"/>
  <c r="O77" i="74" a="1"/>
  <c r="I135" i="74" a="1"/>
  <c r="L65" i="74" a="1"/>
  <c r="O165" i="74" a="1"/>
  <c r="P76" i="74" a="1"/>
  <c r="L108" i="74" a="1"/>
  <c r="I92" i="74" a="1"/>
  <c r="I69" i="74" a="1"/>
  <c r="H90" i="74" a="1"/>
  <c r="N65" i="74" a="1"/>
  <c r="Q140" i="74" a="1"/>
  <c r="F111" i="74" a="1"/>
  <c r="M83" i="74" a="1"/>
  <c r="O141" i="74" a="1"/>
  <c r="P131" i="74" a="1"/>
  <c r="O154" i="74" a="1"/>
  <c r="G86" i="74" a="1"/>
  <c r="O153" i="74" a="1"/>
  <c r="F139" i="74" a="1"/>
  <c r="I125" i="74" a="1"/>
  <c r="P71" i="74" a="1"/>
  <c r="H135" i="74" a="1"/>
  <c r="R126" i="74" a="1"/>
  <c r="H139" i="74" a="1"/>
  <c r="N107" i="74" a="1"/>
  <c r="I70" i="74" a="1"/>
  <c r="L86" i="74" a="1"/>
  <c r="R60" i="74" a="1"/>
  <c r="R129" i="74" a="1"/>
  <c r="Q165" i="74" a="1"/>
  <c r="O150" i="74" a="1"/>
  <c r="Q56" i="74" a="1"/>
  <c r="E92" i="74" a="1"/>
  <c r="R131" i="74" a="1"/>
  <c r="E106" i="74" a="1"/>
  <c r="O53" i="74" a="1"/>
  <c r="M103" i="74" a="1"/>
  <c r="P153" i="74" a="1"/>
  <c r="F101" i="74" a="1"/>
  <c r="L79" i="74" a="1"/>
  <c r="Q103" i="74" a="1"/>
  <c r="L83" i="74" a="1"/>
  <c r="Q72" i="74" a="1"/>
  <c r="E100" i="74" a="1"/>
  <c r="M140" i="74" a="1"/>
  <c r="C135" i="74" a="1"/>
  <c r="Q81" i="74" a="1"/>
  <c r="P56" i="74" a="1"/>
  <c r="D92" i="74" a="1"/>
  <c r="H113" i="74" a="1"/>
  <c r="E116" i="74" a="1"/>
  <c r="H69" i="74" a="1"/>
  <c r="E84" i="74" a="1"/>
  <c r="M57" i="74" a="1"/>
  <c r="H132" i="74" a="1"/>
  <c r="M56" i="74" a="1"/>
  <c r="H107" i="74" a="1"/>
  <c r="N136" i="74" a="1"/>
  <c r="M93" i="74" a="1"/>
  <c r="M112" i="74" a="1"/>
  <c r="C125" i="74" a="1"/>
  <c r="R151" i="74" a="1"/>
  <c r="I120" i="74" a="1"/>
  <c r="D76" i="74" a="1"/>
  <c r="R128" i="74" a="1"/>
  <c r="L59" i="74" a="1"/>
  <c r="E65" i="74" a="1"/>
  <c r="D55" i="74" a="1"/>
  <c r="Q93" i="74" a="1"/>
  <c r="C79" i="74" a="1"/>
  <c r="P86" i="74" a="1"/>
  <c r="O96" i="74" a="1"/>
  <c r="N141" i="74" a="1"/>
  <c r="N57" i="74" a="1"/>
  <c r="R86" i="74" a="1"/>
  <c r="I93" i="74" a="1"/>
  <c r="L126" i="74" a="1"/>
  <c r="H143" i="74" a="1"/>
  <c r="H112" i="74" a="1"/>
  <c r="P72" i="74" a="1"/>
  <c r="R121" i="74" a="1"/>
  <c r="O169" i="74" a="1"/>
  <c r="H118" i="74" a="1"/>
  <c r="L90" i="74" a="1"/>
  <c r="M169" i="74" a="1"/>
  <c r="L142" i="74" a="1"/>
  <c r="Q88" i="74" a="1"/>
  <c r="M165" i="74" a="1"/>
  <c r="E79" i="74" a="1"/>
  <c r="P114" i="74" a="1"/>
  <c r="M139" i="74" a="1"/>
  <c r="I140" i="74" a="1"/>
  <c r="R70" i="74" a="1"/>
  <c r="I95" i="74" a="1"/>
  <c r="H104" i="74" a="1"/>
  <c r="F119" i="74" a="1"/>
  <c r="L109" i="74" a="1"/>
  <c r="N122" i="74" a="1"/>
  <c r="D65" i="74" a="1"/>
  <c r="C87" i="74" a="1"/>
  <c r="I103" i="74" a="1"/>
  <c r="I60" i="74" a="1"/>
  <c r="P116" i="74" a="1"/>
  <c r="M69" i="74" a="1"/>
  <c r="N52" i="74" a="1"/>
  <c r="I121" i="74" a="1"/>
  <c r="M148" i="74" a="1"/>
  <c r="M144" i="74" a="1"/>
  <c r="R85" i="74" a="1"/>
  <c r="D105" i="74" a="1"/>
  <c r="L166" i="74" a="1"/>
  <c r="E102" i="74" a="1"/>
  <c r="Q159" i="74" a="1"/>
  <c r="I126" i="74" a="1"/>
  <c r="G144" i="74" a="1"/>
  <c r="H136" i="74" a="1"/>
  <c r="H52" i="74" a="1"/>
  <c r="N156" i="74" a="1"/>
  <c r="H86" i="74" a="1"/>
  <c r="F141" i="74" a="1"/>
  <c r="O110" i="74" a="1"/>
  <c r="O124" i="74" a="1"/>
  <c r="R81" i="74" a="1"/>
  <c r="C71" i="74" a="1"/>
  <c r="G101" i="74" a="1"/>
  <c r="L70" i="74" a="1"/>
  <c r="P78" i="74" a="1"/>
  <c r="C53" i="74" a="1"/>
  <c r="F52" i="74" a="1"/>
  <c r="P122" i="74" a="1"/>
  <c r="R99" i="74" a="1"/>
  <c r="M151" i="74" a="1"/>
  <c r="F95" i="74" a="1"/>
  <c r="G96" i="74" a="1"/>
  <c r="M74" i="74" a="1"/>
  <c r="H108" i="74" a="1"/>
  <c r="M142" i="74" a="1"/>
  <c r="C122" i="74" a="1"/>
  <c r="P82" i="74" a="1"/>
  <c r="L74" i="74" a="1"/>
  <c r="H131" i="74" a="1"/>
  <c r="F143" i="74" a="1"/>
  <c r="C74" i="74" a="1"/>
  <c r="I123" i="74" a="1"/>
  <c r="N99" i="74" a="1"/>
  <c r="Q86" i="74" a="1"/>
  <c r="M163" i="74" a="1"/>
  <c r="N72" i="74" a="1"/>
  <c r="Q105" i="74" a="1"/>
  <c r="F135" i="74" a="1"/>
  <c r="H116" i="74" a="1"/>
  <c r="R84" i="74" a="1"/>
  <c r="H121" i="74" a="1"/>
  <c r="F138" i="74" a="1"/>
  <c r="H109" i="74" a="1"/>
  <c r="L163" i="74" a="1"/>
  <c r="E74" i="74" a="1"/>
  <c r="D132" i="74" a="1"/>
  <c r="D51" i="74" a="1"/>
  <c r="E88" i="74" a="1"/>
  <c r="Q53" i="74" a="1"/>
  <c r="E134" i="74" a="1"/>
  <c r="R65" i="74" a="1"/>
  <c r="C113" i="74" a="1"/>
  <c r="D121" i="74" a="1"/>
  <c r="F102" i="74" a="1"/>
  <c r="F124" i="74" a="1"/>
  <c r="G128" i="74" a="1"/>
  <c r="R69" i="74" a="1"/>
  <c r="N114" i="74" a="1"/>
  <c r="C118" i="74" a="1"/>
  <c r="F57" i="74" a="1"/>
  <c r="M61" i="74" a="1"/>
  <c r="O72" i="74" a="1"/>
  <c r="P96" i="74" a="1"/>
  <c r="P94" i="74" a="1"/>
  <c r="Q116" i="74" a="1"/>
  <c r="M137" i="74" a="1"/>
  <c r="L102" i="74" a="1"/>
  <c r="Q55" i="74" a="1"/>
  <c r="G72" i="74" a="1"/>
  <c r="C116" i="74" a="1"/>
  <c r="F70" i="74" a="1"/>
  <c r="H78" i="74" a="1"/>
  <c r="Q147" i="74" a="1"/>
  <c r="Q125" i="74" a="1"/>
  <c r="O127" i="74" a="1"/>
  <c r="P68" i="74" a="1"/>
  <c r="O144" i="74" a="1"/>
  <c r="H51" i="74" a="1"/>
  <c r="P132" i="74" a="1"/>
  <c r="G70" i="74" a="1"/>
  <c r="Q67" i="74" a="1"/>
  <c r="F140" i="74" a="1"/>
  <c r="G67" i="74" a="1"/>
  <c r="I104" i="74" a="1"/>
  <c r="E141" i="74" a="1"/>
  <c r="L160" i="74" a="1"/>
  <c r="M87" i="74" a="1"/>
  <c r="D106" i="74" a="1"/>
  <c r="N51" i="74" a="1"/>
  <c r="P129" i="74" a="1"/>
  <c r="E66" i="74" a="1"/>
  <c r="H92" i="74" a="1"/>
  <c r="F122" i="74" a="1"/>
  <c r="D84" i="74" a="1"/>
  <c r="G148" i="74" a="1"/>
  <c r="N168" i="74" a="1"/>
  <c r="G109" i="74" a="1"/>
  <c r="C134" i="74" a="1"/>
  <c r="M134" i="74" a="1"/>
  <c r="G113" i="74" a="1"/>
  <c r="D114" i="74" a="1"/>
  <c r="P118" i="74" a="1"/>
  <c r="E145" i="74" a="1"/>
  <c r="E68" i="74" a="1"/>
  <c r="L145" i="74" a="1"/>
  <c r="Q71" i="74" a="1"/>
  <c r="Q112" i="74" a="1"/>
  <c r="Q157" i="74" a="1"/>
  <c r="G100" i="74" a="1"/>
  <c r="R144" i="74" a="1"/>
  <c r="R154" i="74" a="1"/>
  <c r="F130" i="74" a="1"/>
  <c r="R72" i="74" a="1"/>
  <c r="L105" i="74" a="1"/>
  <c r="L62" i="74" a="1"/>
  <c r="L135" i="74" a="1"/>
  <c r="Q144" i="74" a="1"/>
  <c r="N62" i="74" a="1"/>
  <c r="G138" i="74" a="1"/>
  <c r="P113" i="74" a="1"/>
  <c r="P115" i="74" a="1"/>
  <c r="E67" i="74" a="1"/>
  <c r="P66" i="74" a="1"/>
  <c r="E101" i="74" a="1"/>
  <c r="O101" i="74" a="1"/>
  <c r="P117" i="74" a="1"/>
  <c r="Q104" i="74" a="1"/>
  <c r="M132" i="74" a="1"/>
  <c r="R133" i="74" a="1"/>
  <c r="N120" i="74" a="1"/>
  <c r="P62" i="74" a="1"/>
  <c r="M119" i="74" a="1"/>
  <c r="L96" i="74" a="1"/>
  <c r="M101" i="74" a="1"/>
  <c r="G103" i="74" a="1"/>
  <c r="O166" i="74" a="1"/>
  <c r="F116" i="74" a="1"/>
  <c r="H130" i="74" a="1"/>
  <c r="C104" i="74" a="1"/>
  <c r="H103" i="74" a="1"/>
  <c r="F103" i="74" a="1"/>
  <c r="G123" i="74" a="1"/>
  <c r="L128" i="74" a="1"/>
  <c r="E126" i="74" a="1"/>
  <c r="N74" i="74" a="1"/>
  <c r="D128" i="74" a="1"/>
  <c r="R149" i="74" a="1"/>
  <c r="Q122" i="74" a="1"/>
  <c r="I130" i="74" a="1"/>
  <c r="E77" i="74" a="1"/>
  <c r="E91" i="74" a="1"/>
  <c r="O159" i="74" a="1"/>
  <c r="H76" i="74" a="1"/>
  <c r="L95" i="74" a="1"/>
  <c r="H140" i="74" a="1"/>
  <c r="D148" i="74" a="1"/>
  <c r="Q78" i="74" a="1"/>
  <c r="C114" i="74" a="1"/>
  <c r="N80" i="74" a="1"/>
  <c r="D77" i="74" a="1"/>
  <c r="N119" i="74" a="1"/>
  <c r="R153" i="74" a="1"/>
  <c r="D136" i="74" a="1"/>
  <c r="P140" i="74" a="1"/>
  <c r="P53" i="74" a="1"/>
  <c r="L106" i="74" a="1"/>
  <c r="O102" i="74" a="1"/>
  <c r="M60" i="74" a="1"/>
  <c r="H149" i="74" a="1"/>
  <c r="F110" i="74" a="1"/>
  <c r="G120" i="74" a="1"/>
  <c r="N85" i="74" a="1"/>
  <c r="R158" i="74" a="1"/>
  <c r="O122" i="74" a="1"/>
  <c r="O160" i="74" a="1"/>
  <c r="H72" i="74" a="1"/>
  <c r="O151" i="74" a="1"/>
  <c r="N95" i="74" a="1"/>
  <c r="Q149" i="74" a="1"/>
  <c r="L157" i="74" a="1"/>
  <c r="L110" i="74" a="1"/>
  <c r="Q101" i="74" a="1"/>
  <c r="M80" i="74" a="1"/>
  <c r="R63" i="74" a="1"/>
  <c r="N73" i="74" a="1"/>
  <c r="Q117" i="74" a="1"/>
  <c r="H80" i="74" a="1"/>
  <c r="I129" i="74" a="1"/>
  <c r="E108" i="74" a="1"/>
  <c r="N137" i="74" a="1"/>
  <c r="L85" i="74" a="1"/>
  <c r="H124" i="74" a="1"/>
  <c r="D64" i="74" a="1"/>
  <c r="P125" i="74" a="1"/>
  <c r="D149" i="74" a="1"/>
  <c r="H53" i="74" a="1"/>
  <c r="M96" i="74" a="1"/>
  <c r="G62" i="74" a="1"/>
  <c r="H114" i="74" a="1"/>
  <c r="I118" i="74" a="1"/>
  <c r="E99" i="74" a="1"/>
  <c r="D123" i="74" a="1"/>
  <c r="P84" i="74" a="1"/>
  <c r="D66" i="74" a="1"/>
  <c r="I94" i="74" a="1"/>
  <c r="C108" i="74" a="1"/>
  <c r="M168" i="74" a="1"/>
  <c r="I79" i="74" a="1"/>
  <c r="M138" i="74" a="1"/>
  <c r="C55" i="74" a="1"/>
  <c r="Q163" i="74" a="1"/>
  <c r="P126" i="74" a="1"/>
  <c r="O76" i="74" a="1"/>
  <c r="L93" i="74" a="1"/>
  <c r="O168" i="74" a="1"/>
  <c r="I99" i="74" a="1"/>
  <c r="F117" i="74" a="1"/>
  <c r="G121" i="74" a="1"/>
  <c r="N154" i="74" a="1"/>
  <c r="I141" i="74" a="1"/>
  <c r="F60" i="74" a="1"/>
  <c r="D104" i="74" a="1"/>
  <c r="O79" i="74" a="1"/>
  <c r="O63" i="74" a="1"/>
  <c r="P69" i="74" a="1"/>
  <c r="E73" i="74" a="1"/>
  <c r="R73" i="74" a="1"/>
  <c r="P111" i="74" a="1"/>
  <c r="N113" i="74" a="1"/>
  <c r="E119" i="74" a="1"/>
  <c r="D118" i="74" a="1"/>
  <c r="N102" i="74" a="1"/>
  <c r="O99" i="74" a="1"/>
  <c r="M153" i="74" a="1"/>
  <c r="D119" i="74" a="1"/>
  <c r="N94" i="74" a="1"/>
  <c r="O161" i="74" a="1"/>
  <c r="L168" i="74" a="1"/>
  <c r="C127" i="74" a="1"/>
  <c r="C78" i="74" a="1"/>
  <c r="M63" i="74" a="1"/>
  <c r="E131" i="74" a="1"/>
  <c r="G104" i="74" a="1"/>
  <c r="I80" i="74" a="1"/>
  <c r="R68" i="74" a="1"/>
  <c r="P83" i="74" a="1"/>
  <c r="P63" i="74" a="1"/>
  <c r="Q134" i="74" a="1"/>
  <c r="C90" i="74" a="1"/>
  <c r="F51" i="74" a="1"/>
  <c r="P88" i="74" a="1"/>
  <c r="R78" i="74" a="1"/>
  <c r="O113" i="74" a="1"/>
  <c r="R168" i="74" a="1"/>
  <c r="R64" i="74" a="1"/>
  <c r="M53" i="74" a="1"/>
  <c r="F100" i="74" a="1"/>
  <c r="H67" i="74" a="1"/>
  <c r="G95" i="74" a="1"/>
  <c r="Q169" i="74" a="1"/>
  <c r="F87" i="74" a="1"/>
  <c r="H60" i="74" a="1"/>
  <c r="N124" i="74" a="1"/>
  <c r="O55" i="74" a="1"/>
  <c r="F112" i="74" a="1"/>
  <c r="R110" i="74" a="1"/>
  <c r="L72" i="74" a="1"/>
  <c r="L148" i="74" a="1"/>
  <c r="H145" i="74" a="1"/>
  <c r="F137" i="74" a="1"/>
  <c r="L167" i="74" a="1"/>
  <c r="N100" i="74" a="1"/>
  <c r="L119" i="74" a="1"/>
  <c r="D109" i="74" a="1"/>
  <c r="L77" i="74" a="1"/>
  <c r="F74" i="74" a="1"/>
  <c r="N70" i="74" a="1"/>
  <c r="I145" i="74" a="1"/>
  <c r="G79" i="74" a="1"/>
  <c r="L162" i="74" a="1"/>
  <c r="N144" i="74" a="1"/>
  <c r="D95" i="74" a="1"/>
  <c r="R83" i="74" a="1"/>
  <c r="G57" i="74" a="1"/>
  <c r="P101" i="74" a="1"/>
  <c r="N149" i="74" a="1"/>
  <c r="O54" i="74" a="1"/>
  <c r="Q121" i="74" a="1"/>
  <c r="P79" i="74" a="1"/>
  <c r="N155" i="74" a="1"/>
  <c r="F145" i="74" a="1"/>
  <c r="L73" i="74" a="1"/>
  <c r="N97" i="74" a="1"/>
  <c r="G77" i="74" a="1"/>
  <c r="F148" i="74" a="1"/>
  <c r="L114" i="74" a="1"/>
  <c r="P74" i="74" a="1"/>
  <c r="N145" i="74" a="1"/>
  <c r="P157" i="74" a="1"/>
  <c r="I101" i="74" a="1"/>
  <c r="I66" i="74" a="1"/>
  <c r="H55" i="74" a="1"/>
  <c r="L153" i="74" a="1"/>
  <c r="C52" i="74" a="1"/>
  <c r="I105" i="74" a="1"/>
  <c r="D99" i="74" a="1"/>
  <c r="R90" i="74" a="1"/>
  <c r="E111" i="74" a="1"/>
  <c r="C101" i="74" a="1"/>
  <c r="G63" i="74" a="1"/>
  <c r="E149" i="74" a="1"/>
  <c r="I86" i="74" a="1"/>
  <c r="N93" i="74" a="1"/>
  <c r="P160" i="74" a="1"/>
  <c r="H96" i="74" a="1"/>
  <c r="I56" i="74" a="1"/>
  <c r="N79" i="74" a="1"/>
  <c r="Q145" i="74" a="1"/>
  <c r="F85" i="74" a="1"/>
  <c r="F114" i="74" a="1"/>
  <c r="M164" i="74" a="1"/>
  <c r="I133" i="74" a="1"/>
  <c r="I146" i="74" a="1"/>
  <c r="I63" i="74" a="1"/>
  <c r="R146" i="74" a="1"/>
  <c r="Q75" i="74" a="1"/>
  <c r="I77" i="74" a="1"/>
  <c r="L54" i="74" a="1"/>
  <c r="I107" i="74" a="1"/>
  <c r="D126" i="74" a="1"/>
  <c r="E117" i="74" a="1"/>
  <c r="R148" i="74" a="1"/>
  <c r="P146" i="74" a="1"/>
  <c r="M58" i="74" a="1"/>
  <c r="O118" i="74" a="1"/>
  <c r="G108" i="74" a="1"/>
  <c r="N71" i="74" a="1"/>
  <c r="O68" i="74" a="1"/>
  <c r="G143" i="74" a="1"/>
  <c r="G105" i="74" a="1"/>
  <c r="C81" i="74" a="1"/>
  <c r="E95" i="74" a="1"/>
  <c r="G137" i="74" a="1"/>
  <c r="Q127" i="74" a="1"/>
  <c r="C80" i="74" a="1"/>
  <c r="L169" i="74" a="1"/>
  <c r="N53" i="74" a="1"/>
  <c r="H98" i="74" a="1"/>
  <c r="L87" i="74" a="1"/>
  <c r="I138" i="74" a="1"/>
  <c r="M68" i="74" a="1"/>
  <c r="N101" i="74" a="1"/>
  <c r="I137" i="74" a="1"/>
  <c r="O123" i="74" a="1"/>
  <c r="O116" i="74" a="1"/>
  <c r="E69" i="74" a="1"/>
  <c r="Q107" i="74" a="1"/>
  <c r="G83" i="74" a="1"/>
  <c r="O58" i="74" a="1"/>
  <c r="M170" i="74" a="1"/>
  <c r="C149" i="74" a="1"/>
  <c r="M126" i="74" a="1"/>
  <c r="Q64" i="74" a="1"/>
  <c r="E55" i="74" a="1"/>
  <c r="M149" i="74" a="1"/>
  <c r="F146" i="74" a="1"/>
  <c r="E110" i="74" a="1"/>
  <c r="P112" i="74" a="1"/>
  <c r="P151" i="74" a="1"/>
  <c r="O60" i="74" a="1"/>
  <c r="C91" i="74" a="1"/>
  <c r="C102" i="74" a="1"/>
  <c r="R139" i="74" a="1"/>
  <c r="M104" i="74" a="1"/>
  <c r="D97" i="74" a="1"/>
  <c r="G136" i="74" a="1"/>
  <c r="N83" i="74" a="1"/>
  <c r="C95" i="74" a="1"/>
  <c r="N128" i="74" a="1"/>
  <c r="Q138" i="74" a="1"/>
  <c r="R145" i="74" a="1"/>
  <c r="L155" i="74" a="1"/>
  <c r="D62" i="74" a="1"/>
  <c r="O86" i="74" a="1"/>
  <c r="G80" i="74" a="1"/>
  <c r="G131" i="74" a="1"/>
  <c r="O71" i="74" a="1"/>
  <c r="I98" i="74" a="1"/>
  <c r="N91" i="74" a="1"/>
  <c r="F79" i="74" a="1"/>
  <c r="O138" i="74" a="1"/>
  <c r="C119" i="74" a="1"/>
  <c r="H93" i="74" a="1"/>
  <c r="R123" i="74" a="1"/>
  <c r="O158" i="74" a="1"/>
  <c r="R122" i="74" a="1"/>
  <c r="I136" i="74" a="1"/>
  <c r="Q90" i="74" a="1"/>
  <c r="P124" i="74" a="1"/>
  <c r="L161" i="74" a="1"/>
  <c r="G147" i="74" a="1"/>
  <c r="L66" i="74" a="1"/>
  <c r="P106" i="74" a="1"/>
  <c r="C141" i="74" a="1"/>
  <c r="H125" i="74" a="1"/>
  <c r="C75" i="74" a="1"/>
  <c r="C105" i="74" a="1"/>
  <c r="Q65" i="74" a="1"/>
  <c r="L164" i="74" a="1"/>
  <c r="I96" i="74" a="1"/>
  <c r="H100" i="74" a="1"/>
  <c r="O84" i="74" a="1"/>
  <c r="N150" i="74" a="1"/>
  <c r="E71" i="74" a="1"/>
  <c r="L97" i="74" a="1"/>
  <c r="P169" i="74" a="1"/>
  <c r="H129" i="74" a="1"/>
  <c r="N67" i="74" a="1"/>
  <c r="C148" i="74" a="1"/>
  <c r="I132" i="74" a="1"/>
  <c r="C133" i="74" a="1"/>
  <c r="D103" i="74" a="1"/>
  <c r="R120" i="74" a="1"/>
  <c r="R160" i="74" a="1"/>
  <c r="F68" i="74" a="1"/>
  <c r="C117" i="74" a="1"/>
  <c r="L78" i="74" a="1"/>
  <c r="R155" i="74" a="1"/>
  <c r="Q52" i="74" a="1"/>
  <c r="Q95" i="74" a="1"/>
  <c r="L125" i="74" a="1"/>
  <c r="I75" i="74" a="1"/>
  <c r="D113" i="74" a="1"/>
  <c r="D53" i="74" a="1"/>
  <c r="D144" i="74" a="1"/>
  <c r="H95" i="74" a="1"/>
  <c r="G52" i="74" a="1"/>
  <c r="P73" i="74" a="1"/>
  <c r="G55" i="74" a="1"/>
  <c r="R62" i="74" a="1"/>
  <c r="E122" i="74" a="1"/>
  <c r="M91" i="74" a="1"/>
  <c r="Q73" i="74" a="1"/>
  <c r="F118" i="74" a="1"/>
  <c r="C94" i="74" a="1"/>
  <c r="C97" i="74" a="1"/>
  <c r="F86" i="74" a="1"/>
  <c r="C128" i="74" a="1"/>
  <c r="E123" i="74" a="1"/>
  <c r="O128" i="74" a="1"/>
  <c r="P85" i="74" a="1"/>
  <c r="Q94" i="74" a="1"/>
  <c r="Q156" i="74" a="1"/>
  <c r="R117" i="74" a="1"/>
  <c r="P80" i="74" a="1"/>
  <c r="C112" i="74" a="1"/>
  <c r="G127" i="74" a="1"/>
  <c r="O129" i="74" a="1"/>
  <c r="M98" i="74" a="1"/>
  <c r="H81" i="74" a="1"/>
  <c r="O94" i="74" a="1"/>
  <c r="O69" i="74" a="1"/>
  <c r="P64" i="74" a="1"/>
  <c r="H57" i="74" a="1"/>
  <c r="N138" i="74" a="1"/>
  <c r="I131" i="74" a="1"/>
  <c r="O100" i="74" a="1"/>
  <c r="G141" i="74" a="1"/>
  <c r="F81" i="74" a="1"/>
  <c r="M131" i="74" a="1"/>
  <c r="P91" i="74" a="1"/>
  <c r="D89" i="74" a="1"/>
  <c r="M92" i="74" a="1"/>
  <c r="Q66" i="74" a="1"/>
  <c r="D61" i="74" a="1"/>
  <c r="Q84" i="74" a="1"/>
  <c r="O121" i="74" a="1"/>
  <c r="N108" i="74" a="1"/>
  <c r="C56" i="74" a="1"/>
  <c r="O135" i="74" a="1"/>
  <c r="R152" i="74" a="1"/>
  <c r="D125" i="74" a="1"/>
  <c r="P102" i="74" a="1"/>
  <c r="R106" i="74" a="1"/>
  <c r="Q115" i="74" a="1"/>
  <c r="F149" i="74" a="1"/>
  <c r="P58" i="74" a="1"/>
  <c r="I117" i="74" a="1"/>
  <c r="O89" i="74" a="1"/>
  <c r="F104" i="74" a="1"/>
  <c r="C147" i="74" a="1"/>
  <c r="P143" i="74" a="1"/>
  <c r="F92" i="74" a="1"/>
  <c r="N84" i="74" a="1"/>
  <c r="M81" i="74" a="1"/>
  <c r="M150" i="74" a="1"/>
  <c r="M114" i="74" a="1"/>
  <c r="O163" i="74" a="1"/>
  <c r="M152" i="74" a="1"/>
  <c r="N54" i="74" a="1"/>
  <c r="Q74" i="74" a="1"/>
  <c r="F107" i="74" a="1"/>
  <c r="C126" i="74" a="1"/>
  <c r="P158" i="74" a="1"/>
  <c r="I85" i="74" a="1"/>
  <c r="M159" i="74" a="1"/>
  <c r="R127" i="74" a="1"/>
  <c r="Q135" i="74" a="1"/>
  <c r="R113" i="74" a="1"/>
  <c r="F108" i="74" a="1"/>
  <c r="E142" i="74" a="1"/>
  <c r="L118" i="74" a="1"/>
  <c r="L133" i="74" a="1"/>
  <c r="P57" i="74" a="1"/>
  <c r="C88" i="74" a="1"/>
  <c r="Q158" i="74" a="1"/>
  <c r="N115" i="74" a="1"/>
  <c r="D79" i="74" a="1"/>
  <c r="P105" i="74" a="1"/>
  <c r="H73" i="74" a="1"/>
  <c r="D134" i="74" a="1"/>
  <c r="F69" i="74" a="1"/>
  <c r="L132" i="74" a="1"/>
  <c r="F64" i="74" a="1"/>
  <c r="H85" i="74" a="1"/>
  <c r="I112" i="74" a="1"/>
  <c r="H56" i="74" a="1"/>
  <c r="D107" i="74" a="1"/>
  <c r="N146" i="74" a="1"/>
  <c r="D90" i="74" a="1"/>
  <c r="M99" i="74" a="1"/>
  <c r="P148" i="74" a="1"/>
  <c r="L143" i="74" a="1"/>
  <c r="G74" i="74" a="1"/>
  <c r="O90" i="74" a="1"/>
  <c r="R130" i="74" a="1"/>
  <c r="N147" i="74" a="1"/>
  <c r="M136" i="74" a="1"/>
  <c r="E51" i="74" a="1"/>
  <c r="I71" i="74" a="1"/>
  <c r="N98" i="74" a="1"/>
  <c r="R132" i="74" a="1"/>
  <c r="C145" i="74" a="1"/>
  <c r="R79" i="74" a="1"/>
  <c r="N134" i="74" a="1"/>
  <c r="G134" i="74" a="1"/>
  <c r="E60" i="74" a="1"/>
  <c r="O164" i="74" a="1"/>
  <c r="P161" i="74" a="1"/>
  <c r="M86" i="74" a="1"/>
  <c r="O149" i="74" a="1"/>
  <c r="H105" i="74" a="1"/>
  <c r="R140" i="74" a="1"/>
  <c r="Q153" i="74" a="1"/>
  <c r="G118" i="74" a="1"/>
  <c r="O167" i="74" a="1"/>
  <c r="Q124" i="74" a="1"/>
  <c r="N139" i="74" a="1"/>
  <c r="M90" i="74" a="1"/>
  <c r="M125" i="74" a="1"/>
  <c r="I144" i="74" a="1"/>
  <c r="I124" i="74" a="1"/>
  <c r="I68" i="74" a="1"/>
  <c r="O132" i="74" a="1"/>
  <c r="L151" i="74" a="1"/>
  <c r="F98" i="74" a="1"/>
  <c r="N105" i="74" a="1"/>
  <c r="O112" i="74" a="1"/>
  <c r="O106" i="74" a="1"/>
  <c r="E96" i="74" a="1"/>
  <c r="M100" i="74" a="1"/>
  <c r="M161" i="74" a="1"/>
  <c r="D63" i="74" a="1"/>
  <c r="E125" i="74" a="1"/>
  <c r="O73" i="74" a="1"/>
  <c r="M82" i="74" a="1"/>
  <c r="D142" i="74" a="1"/>
  <c r="G106" i="74" a="1"/>
  <c r="O52" i="74" a="1"/>
  <c r="Q76" i="74" a="1"/>
  <c r="G91" i="74" a="1"/>
  <c r="Q126" i="74" a="1"/>
  <c r="N110" i="74" a="1"/>
  <c r="M89" i="74" a="1"/>
  <c r="I110" i="74" a="1"/>
  <c r="D102" i="74" a="1"/>
  <c r="G81" i="74" a="1"/>
  <c r="M102" i="74" a="1"/>
  <c r="M147" i="74" a="1"/>
  <c r="M94" i="74" a="1"/>
  <c r="O140" i="74" a="1"/>
  <c r="N133" i="74" a="1"/>
  <c r="Q170" i="74" a="1"/>
  <c r="Q109" i="74" a="1"/>
  <c r="D75" i="74" a="1"/>
  <c r="M76" i="74" a="1"/>
  <c r="O145" i="74" a="1"/>
  <c r="L57" i="74" a="1"/>
  <c r="P109" i="74" a="1"/>
  <c r="O136" i="74" a="1"/>
  <c r="D135" i="74" a="1"/>
  <c r="M79" i="74" a="1"/>
  <c r="D82" i="74" a="1"/>
  <c r="N169" i="74" a="1"/>
  <c r="E137" i="74" a="1"/>
  <c r="D96" i="74" a="1"/>
  <c r="N75" i="74" a="1"/>
  <c r="M155" i="74" a="1"/>
  <c r="M97" i="74" a="1"/>
  <c r="O64" i="74" a="1"/>
  <c r="E97" i="74" a="1"/>
  <c r="G142" i="74" a="1"/>
  <c r="O147" i="74" a="1"/>
  <c r="M88" i="74" a="1"/>
  <c r="R76" i="74" a="1"/>
  <c r="O51" i="74" a="1"/>
  <c r="C51" i="74" a="1"/>
  <c r="E72" i="74" a="1"/>
  <c r="P127" i="74" a="1"/>
  <c r="G88" i="74" a="1"/>
  <c r="O93" i="74" a="1"/>
  <c r="L139" i="74" a="1"/>
  <c r="E139" i="74" a="1"/>
  <c r="Q68" i="74" a="1"/>
  <c r="D73" i="74" a="1"/>
  <c r="G140" i="74" a="1"/>
  <c r="M54" i="74" a="1"/>
  <c r="N162" i="74" a="1"/>
  <c r="L116" i="74" a="1"/>
  <c r="N96" i="74" a="1"/>
  <c r="E89" i="74" a="1"/>
  <c r="L61" i="74" a="1"/>
  <c r="D85" i="74" a="1"/>
  <c r="Q131" i="74" a="1"/>
  <c r="H120" i="74" a="1"/>
  <c r="R61" i="74" a="1"/>
  <c r="C129" i="74" a="1"/>
  <c r="Q83" i="74" a="1"/>
  <c r="O131" i="74" a="1"/>
  <c r="E109" i="74" a="1"/>
  <c r="L117" i="74" a="1"/>
  <c r="L69" i="74" a="1"/>
  <c r="N56" i="74" a="1"/>
  <c r="P81" i="74" a="1"/>
  <c r="N81" i="74" a="1"/>
  <c r="O66" i="74" a="1"/>
  <c r="R142" i="74" a="1"/>
  <c r="Q85" i="74" a="1"/>
  <c r="C59" i="74" a="1"/>
  <c r="L111" i="74" a="1"/>
  <c r="F134" i="74" a="1"/>
  <c r="L64" i="74" a="1"/>
  <c r="C61" i="74" a="1"/>
  <c r="P95" i="74" a="1"/>
  <c r="G124" i="74" a="1"/>
  <c r="Q111" i="74" a="1"/>
  <c r="G51" i="74" a="1"/>
  <c r="C139" i="74" a="1"/>
  <c r="M141" i="74" a="1"/>
  <c r="R94" i="74" a="1"/>
  <c r="I106" i="74" a="1"/>
  <c r="C111" i="74" a="1"/>
  <c r="R118" i="74" a="1"/>
  <c r="H128" i="74" a="1"/>
  <c r="M66" i="74" a="1"/>
  <c r="G119" i="74" a="1"/>
  <c r="G149" i="74" a="1"/>
  <c r="R77" i="74" a="1"/>
  <c r="R109" i="74" a="1"/>
  <c r="P98" i="74" a="1"/>
  <c r="M118" i="74" a="1"/>
  <c r="I149" i="74" a="1"/>
  <c r="O62" i="74" a="1"/>
  <c r="E148" i="74" a="1"/>
  <c r="M143" i="74" a="1"/>
  <c r="O152" i="74" a="1"/>
  <c r="P75" i="74" a="1"/>
  <c r="F66" i="74" a="1"/>
  <c r="E146" i="74" a="1"/>
  <c r="R164" i="74" a="1"/>
  <c r="F128" i="74" a="1"/>
  <c r="O111" i="74" a="1"/>
  <c r="R66" i="74" a="1"/>
  <c r="C150" i="74" a="1"/>
  <c r="O88" i="74" a="1"/>
  <c r="C137" i="74" a="1"/>
  <c r="G73" i="74" a="1"/>
  <c r="E62" i="74" a="1"/>
  <c r="P108" i="74" a="1"/>
  <c r="F54" i="74" a="1"/>
  <c r="L56" i="74" a="1"/>
  <c r="R92" i="74" a="1"/>
  <c r="C138" i="74" a="1"/>
  <c r="Q77" i="74" a="1"/>
  <c r="N61" i="74" a="1"/>
  <c r="D91" i="74" a="1"/>
  <c r="C82" i="74" a="1"/>
  <c r="N161" i="74" a="1"/>
  <c r="M59" i="74" a="1"/>
  <c r="H144" i="74" a="1"/>
  <c r="P142" i="74" a="1"/>
  <c r="I81" i="74" a="1"/>
  <c r="G122" i="74" a="1"/>
  <c r="P137" i="74" a="1"/>
  <c r="P107" i="74" a="1"/>
  <c r="H88" i="74" a="1"/>
  <c r="O70" i="74" a="1"/>
  <c r="P139" i="74" a="1"/>
  <c r="I59" i="74" a="1"/>
  <c r="O103" i="74" a="1"/>
  <c r="C85" i="74" a="1"/>
  <c r="G68" i="74" a="1"/>
  <c r="G53" i="74" a="1"/>
  <c r="D69" i="74" a="1"/>
  <c r="D138" i="74" a="1"/>
  <c r="D137" i="74" a="1"/>
  <c r="G133" i="74" a="1"/>
  <c r="D139" i="74" a="1"/>
  <c r="H133" i="74" a="1"/>
  <c r="O143" i="74" a="1"/>
  <c r="L68" i="74" a="1"/>
  <c r="F125" i="74" a="1"/>
  <c r="F76" i="74" a="1"/>
  <c r="L147" i="74" a="1"/>
  <c r="Q106" i="74" a="1"/>
  <c r="Q143" i="74" a="1"/>
  <c r="N59" i="74" a="1"/>
  <c r="L134" i="74" a="1"/>
  <c r="N160" i="74" a="1"/>
  <c r="G112" i="74" a="1"/>
  <c r="L104" i="74" a="1"/>
  <c r="N69" i="74" a="1"/>
  <c r="P89" i="74" a="1"/>
  <c r="D116" i="74" a="1"/>
  <c r="E94" i="74" a="1"/>
  <c r="N90" i="74" a="1"/>
  <c r="I143" i="74" a="1"/>
  <c r="L112" i="74" a="1"/>
  <c r="N164" i="74" a="1"/>
  <c r="P135" i="74" a="1"/>
  <c r="R116" i="74" a="1"/>
  <c r="L60" i="74" a="1"/>
  <c r="O137" i="74" a="1"/>
  <c r="C92" i="74" a="1"/>
  <c r="M146" i="74" a="1"/>
  <c r="I83" i="74" a="1"/>
  <c r="D94" i="74" a="1"/>
  <c r="E124" i="74" a="1"/>
  <c r="N157" i="74" a="1"/>
  <c r="G114" i="74" a="1"/>
  <c r="C67" i="74" a="1"/>
  <c r="D58" i="74" a="1"/>
  <c r="P97" i="74" a="1"/>
  <c r="O117" i="74" a="1"/>
  <c r="H146" i="74" a="1"/>
  <c r="G54" i="74" a="1"/>
  <c r="P159" i="74" a="1"/>
  <c r="P166" i="74" a="1"/>
  <c r="N143" i="74" a="1"/>
  <c r="R108" i="74" a="1"/>
  <c r="M73" i="74" a="1"/>
  <c r="O130" i="74" a="1"/>
  <c r="Q146" i="74" a="1"/>
  <c r="L146" i="74" a="1"/>
  <c r="H64" i="74" a="1"/>
  <c r="E85" i="74" a="1"/>
  <c r="E90" i="74" a="1"/>
  <c r="H119" i="74" a="1"/>
  <c r="E107" i="74" a="1"/>
  <c r="Q120" i="74" a="1"/>
  <c r="C73" i="74" a="1"/>
  <c r="I84" i="74" a="1"/>
  <c r="R170" i="74" a="1"/>
  <c r="C110" i="74" a="1"/>
  <c r="P87" i="74" a="1"/>
  <c r="Q102" i="74" a="1"/>
  <c r="O85" i="74" a="1"/>
  <c r="N77" i="74" a="1"/>
  <c r="M156" i="74" a="1"/>
  <c r="G93" i="74" a="1"/>
  <c r="H111" i="74" a="1"/>
  <c r="N106" i="74" a="1"/>
  <c r="G94" i="74" a="1"/>
  <c r="Q161" i="74" a="1"/>
  <c r="I88" i="74" a="1"/>
  <c r="C89" i="74" a="1"/>
  <c r="G107" i="74" a="1"/>
  <c r="H84" i="74" a="1"/>
  <c r="L152" i="74" a="1"/>
  <c r="M135" i="74" a="1"/>
  <c r="C121" i="74" a="1"/>
  <c r="D141" i="74" a="1"/>
  <c r="Q54" i="74" a="1"/>
  <c r="D22" i="29"/>
  <c r="F5" i="29"/>
  <c r="B16" i="29"/>
  <c r="K32" i="74" a="1"/>
  <c r="B12" i="29"/>
  <c r="E9" i="29"/>
  <c r="D30" i="74" a="1"/>
  <c r="G34" i="74" a="1"/>
  <c r="D18" i="29"/>
  <c r="J36" i="74" a="1"/>
  <c r="H47" i="74" a="1"/>
  <c r="C18" i="29"/>
  <c r="F24" i="29"/>
  <c r="J43" i="74" a="1"/>
  <c r="E35" i="74" a="1"/>
  <c r="F21" i="29"/>
  <c r="E12" i="29"/>
  <c r="E7" i="29"/>
  <c r="E44" i="74" a="1"/>
  <c r="C9" i="29"/>
  <c r="K44" i="74" a="1"/>
  <c r="E48" i="74" a="1"/>
  <c r="K39" i="74" a="1"/>
  <c r="L48" i="74" a="1"/>
  <c r="B17" i="29"/>
  <c r="D13" i="29"/>
  <c r="C34" i="74" a="1"/>
  <c r="E20" i="29"/>
  <c r="J41" i="74" a="1"/>
  <c r="E29" i="74" a="1"/>
  <c r="B24" i="29"/>
  <c r="F46" i="74" a="1"/>
  <c r="C7" i="29"/>
  <c r="E43" i="74" a="1"/>
  <c r="G32" i="74" a="1"/>
  <c r="H48" i="74" a="1"/>
  <c r="K30" i="74" a="1"/>
  <c r="D11" i="29"/>
  <c r="F43" i="74" a="1"/>
  <c r="D38" i="74" a="1"/>
  <c r="H34" i="74" a="1"/>
  <c r="G38" i="74" a="1"/>
  <c r="F16" i="29"/>
  <c r="C5" i="29"/>
  <c r="I42" i="74" a="1"/>
  <c r="F14" i="29"/>
  <c r="D40" i="74" a="1"/>
  <c r="E47" i="74" a="1"/>
  <c r="D20" i="29"/>
  <c r="H22" i="29"/>
  <c r="C30" i="74" a="1"/>
  <c r="D43" i="74" a="1"/>
  <c r="E37" i="74" a="1"/>
  <c r="E22" i="29"/>
  <c r="D37" i="74" a="1"/>
  <c r="H12" i="29"/>
  <c r="C11" i="29"/>
  <c r="K36" i="74" a="1"/>
  <c r="F29" i="74" a="1"/>
  <c r="D7" i="29"/>
  <c r="C19" i="29"/>
  <c r="E14" i="29"/>
  <c r="D42" i="74" a="1"/>
  <c r="L30" i="74" a="1"/>
  <c r="I41" i="74" a="1"/>
  <c r="B23" i="29"/>
  <c r="C17" i="29"/>
  <c r="F44" i="74" a="1"/>
  <c r="J30" i="74" a="1"/>
  <c r="C44" i="74" a="1"/>
  <c r="H7" i="29"/>
  <c r="I38" i="74" a="1"/>
  <c r="C39" i="74" a="1"/>
  <c r="E15" i="29"/>
  <c r="H35" i="74" a="1"/>
  <c r="D46" i="74" a="1"/>
  <c r="K37" i="74" a="1"/>
  <c r="B20" i="29"/>
  <c r="L40" i="74" a="1"/>
  <c r="F34" i="74" a="1"/>
  <c r="F20" i="29"/>
  <c r="H16" i="29"/>
  <c r="L46" i="74" a="1"/>
  <c r="B10" i="29"/>
  <c r="H43" i="74" a="1"/>
  <c r="L43" i="74" a="1"/>
  <c r="D39" i="74" a="1"/>
  <c r="B21" i="29"/>
  <c r="I40" i="74" a="1"/>
  <c r="L41" i="74" a="1"/>
  <c r="L31" i="74" a="1"/>
  <c r="B9" i="29"/>
  <c r="R54" i="74" a="1"/>
  <c r="K38" i="74" a="1"/>
  <c r="J29" i="74" a="1"/>
  <c r="G45" i="74" a="1"/>
  <c r="E18" i="29"/>
  <c r="G41" i="74" a="1"/>
  <c r="G44" i="74" a="1"/>
  <c r="C41" i="74" a="1"/>
  <c r="E39" i="74" a="1"/>
  <c r="F38" i="74" a="1"/>
  <c r="F35" i="74" a="1"/>
  <c r="B5" i="29"/>
  <c r="L34" i="74" a="1"/>
  <c r="C12" i="29"/>
  <c r="J47" i="74" a="1"/>
  <c r="E21" i="29"/>
  <c r="G30" i="74" a="1"/>
  <c r="K29" i="74" a="1"/>
  <c r="D5" i="29"/>
  <c r="H21" i="29"/>
  <c r="I54" i="74" a="1"/>
  <c r="C38" i="74" a="1"/>
  <c r="D47" i="74" a="1"/>
  <c r="D36" i="74" a="1"/>
  <c r="D41" i="74" a="1"/>
  <c r="C10" i="29"/>
  <c r="F12" i="29"/>
  <c r="J48" i="74" a="1"/>
  <c r="F41" i="74" a="1"/>
  <c r="H31" i="74" a="1"/>
  <c r="L33" i="74" a="1"/>
  <c r="F32" i="74" a="1"/>
  <c r="H23" i="29"/>
  <c r="K31" i="74" a="1"/>
  <c r="I30" i="74" a="1"/>
  <c r="H24" i="29"/>
  <c r="L42" i="74" a="1"/>
  <c r="C13" i="29"/>
  <c r="H11" i="29"/>
  <c r="C40" i="74" a="1"/>
  <c r="H6" i="29"/>
  <c r="D23" i="29"/>
  <c r="C29" i="74" a="1"/>
  <c r="I48" i="74" a="1"/>
  <c r="D33" i="74" a="1"/>
  <c r="D31" i="74" a="1"/>
  <c r="E45" i="74" a="1"/>
  <c r="H33" i="74" a="1"/>
  <c r="D16" i="29"/>
  <c r="D10" i="29"/>
  <c r="D9" i="29"/>
  <c r="C21" i="29"/>
  <c r="E24" i="29"/>
  <c r="C37" i="74" a="1"/>
  <c r="F18" i="29"/>
  <c r="H32" i="74" a="1"/>
  <c r="C36" i="74" a="1"/>
  <c r="K46" i="74" a="1"/>
  <c r="C47" i="74" a="1"/>
  <c r="I36" i="74" a="1"/>
  <c r="E19" i="29"/>
  <c r="D44" i="74" a="1"/>
  <c r="C16" i="29"/>
  <c r="J40" i="74" a="1"/>
  <c r="H5" i="29"/>
  <c r="C42" i="74" a="1"/>
  <c r="D45" i="74" a="1"/>
  <c r="F10" i="29"/>
  <c r="H40" i="74" a="1"/>
  <c r="C32" i="74" a="1"/>
  <c r="F22" i="29"/>
  <c r="E5" i="29"/>
  <c r="J42" i="74" a="1"/>
  <c r="E10" i="29"/>
  <c r="R53" i="74" a="1"/>
  <c r="K45" i="74" a="1"/>
  <c r="L37" i="74" a="1"/>
  <c r="H46" i="74" a="1"/>
  <c r="K42" i="74" a="1"/>
  <c r="H13" i="29"/>
  <c r="G43" i="74" a="1"/>
  <c r="D34" i="74" a="1"/>
  <c r="H38" i="74" a="1"/>
  <c r="F8" i="29"/>
  <c r="I52" i="74" a="1"/>
  <c r="E33" i="74" a="1"/>
  <c r="K48" i="74" a="1"/>
  <c r="I53" i="74" a="1"/>
  <c r="D12" i="29"/>
  <c r="H30" i="74" a="1"/>
  <c r="F33" i="74" a="1"/>
  <c r="H36" i="74" a="1"/>
  <c r="H19" i="29"/>
  <c r="I47" i="74" a="1"/>
  <c r="R56" i="74" a="1"/>
  <c r="E32" i="74" a="1"/>
  <c r="C43" i="74" a="1"/>
  <c r="E30" i="74" a="1"/>
  <c r="G37" i="74" a="1"/>
  <c r="L47" i="74" a="1"/>
  <c r="C45" i="74" a="1"/>
  <c r="F40" i="74" a="1"/>
  <c r="E8" i="29"/>
  <c r="D6" i="29"/>
  <c r="C46" i="74" a="1"/>
  <c r="I33" i="74" a="1"/>
  <c r="D48" i="74" a="1"/>
  <c r="L29" i="74" a="1"/>
  <c r="G47" i="74" a="1"/>
  <c r="D29" i="74" a="1"/>
  <c r="C20" i="29"/>
  <c r="B18" i="29"/>
  <c r="J37" i="74" a="1"/>
  <c r="C33" i="74" a="1"/>
  <c r="J46" i="74" a="1"/>
  <c r="D32" i="74" a="1"/>
  <c r="F30" i="74" a="1"/>
  <c r="C31" i="74" a="1"/>
  <c r="E38" i="74" a="1"/>
  <c r="D19" i="29"/>
  <c r="E46" i="74" a="1"/>
  <c r="J35" i="74" a="1"/>
  <c r="F17" i="29"/>
  <c r="F39" i="74" a="1"/>
  <c r="L39" i="74" a="1"/>
  <c r="F15" i="29"/>
  <c r="F23" i="29"/>
  <c r="L44" i="74" a="1"/>
  <c r="J45" i="74" a="1"/>
  <c r="G35" i="74" a="1"/>
  <c r="E11" i="29"/>
  <c r="H15" i="29"/>
  <c r="I32" i="74" a="1"/>
  <c r="F42" i="74" a="1"/>
  <c r="K47" i="74" a="1"/>
  <c r="C48" i="74" a="1"/>
  <c r="H9" i="29"/>
  <c r="I39" i="74" a="1"/>
  <c r="C15" i="29"/>
  <c r="E23" i="29"/>
  <c r="J31" i="74" a="1"/>
  <c r="H10" i="29"/>
  <c r="B19" i="29"/>
  <c r="J34" i="74" a="1"/>
  <c r="F37" i="74" a="1"/>
  <c r="F36" i="74" a="1"/>
  <c r="I55" i="74" a="1"/>
  <c r="G33" i="74" a="1"/>
  <c r="G39" i="74" a="1"/>
  <c r="L38" i="74" a="1"/>
  <c r="G42" i="74" a="1"/>
  <c r="G31" i="74" a="1"/>
  <c r="J38" i="74" a="1"/>
  <c r="B11" i="29"/>
  <c r="E42" i="74" a="1"/>
  <c r="B13" i="29"/>
  <c r="G36" i="74" a="1"/>
  <c r="E6" i="29"/>
  <c r="F47" i="74" a="1"/>
  <c r="H18" i="29"/>
  <c r="G46" i="74" a="1"/>
  <c r="H8" i="29"/>
  <c r="I45" i="74" a="1"/>
  <c r="E13" i="29"/>
  <c r="K41" i="74" a="1"/>
  <c r="E16" i="29"/>
  <c r="C35" i="74" a="1"/>
  <c r="K34" i="74" a="1"/>
  <c r="E31" i="74" a="1"/>
  <c r="F7" i="29"/>
  <c r="H42" i="74" a="1"/>
  <c r="I37" i="74" a="1"/>
  <c r="H44" i="74" a="1"/>
  <c r="I46" i="74" a="1"/>
  <c r="B6" i="29"/>
  <c r="F48" i="74" a="1"/>
  <c r="C14" i="29"/>
  <c r="F19" i="29"/>
  <c r="L36" i="74" a="1"/>
  <c r="R52" i="74" a="1"/>
  <c r="R51" i="74" a="1"/>
  <c r="F6" i="29"/>
  <c r="I43" i="74" a="1"/>
  <c r="B7" i="29"/>
  <c r="D15" i="29"/>
  <c r="C6" i="29"/>
  <c r="R55" i="74" a="1"/>
  <c r="G48" i="74" a="1"/>
  <c r="B8" i="29"/>
  <c r="F45" i="74" a="1"/>
  <c r="K35" i="74" a="1"/>
  <c r="J33" i="74" a="1"/>
  <c r="I44" i="74" a="1"/>
  <c r="B14" i="29"/>
  <c r="F13" i="29"/>
  <c r="F31" i="74" a="1"/>
  <c r="F11" i="29"/>
  <c r="D17" i="29"/>
  <c r="G29" i="74" a="1"/>
  <c r="H41" i="74" a="1"/>
  <c r="H37" i="74" a="1"/>
  <c r="E17" i="29"/>
  <c r="K43" i="74" a="1"/>
  <c r="K33" i="74" a="1"/>
  <c r="L45" i="74" a="1"/>
  <c r="I29" i="74" a="1"/>
  <c r="I51" i="74" a="1"/>
  <c r="C8" i="29"/>
  <c r="H45" i="74" a="1"/>
  <c r="L32" i="74" a="1"/>
  <c r="E41" i="74" a="1"/>
  <c r="I31" i="74" a="1"/>
  <c r="H29" i="74" a="1"/>
  <c r="B15" i="29"/>
  <c r="D14" i="29"/>
  <c r="E34" i="74" a="1"/>
  <c r="K40" i="74" a="1"/>
  <c r="G40" i="74" a="1"/>
  <c r="J39" i="74" a="1"/>
  <c r="E36" i="74" a="1"/>
  <c r="C22" i="29"/>
  <c r="C24" i="29"/>
  <c r="H14" i="29"/>
  <c r="E40" i="74" a="1"/>
  <c r="H17" i="29"/>
  <c r="J32" i="74" a="1"/>
  <c r="F9" i="29"/>
  <c r="D8" i="29"/>
  <c r="H39" i="74" a="1"/>
  <c r="L35" i="74" a="1"/>
  <c r="H20" i="29"/>
  <c r="D35" i="74" a="1"/>
  <c r="D21" i="29"/>
  <c r="J44" i="74" a="1"/>
  <c r="B22" i="29"/>
  <c r="I35" i="74" a="1"/>
  <c r="I34" i="74" a="1"/>
  <c r="C23" i="29"/>
  <c r="Q54" i="74" l="1"/>
  <c r="D141" i="74"/>
  <c r="C121" i="74"/>
  <c r="M135" i="74"/>
  <c r="L152" i="74"/>
  <c r="H84" i="74"/>
  <c r="G107" i="74"/>
  <c r="C89" i="74"/>
  <c r="I88" i="74"/>
  <c r="Q161" i="74"/>
  <c r="G94" i="74"/>
  <c r="N106" i="74"/>
  <c r="H111" i="74"/>
  <c r="G93" i="74"/>
  <c r="M156" i="74"/>
  <c r="N77" i="74"/>
  <c r="O85" i="74"/>
  <c r="Q102" i="74"/>
  <c r="P87" i="74"/>
  <c r="C110" i="74"/>
  <c r="R170" i="74"/>
  <c r="I84" i="74"/>
  <c r="C73" i="74"/>
  <c r="Q120" i="74"/>
  <c r="E107" i="74"/>
  <c r="H119" i="74"/>
  <c r="E90" i="74"/>
  <c r="E85" i="74"/>
  <c r="H64" i="74"/>
  <c r="L146" i="74"/>
  <c r="Q146" i="74"/>
  <c r="O130" i="74"/>
  <c r="M73" i="74"/>
  <c r="R108" i="74"/>
  <c r="N143" i="74"/>
  <c r="P166" i="74"/>
  <c r="P159" i="74"/>
  <c r="G54" i="74"/>
  <c r="H146" i="74"/>
  <c r="O117" i="74"/>
  <c r="P97" i="74"/>
  <c r="D58" i="74"/>
  <c r="C67" i="74"/>
  <c r="G114" i="74"/>
  <c r="N157" i="74"/>
  <c r="E124" i="74"/>
  <c r="D94" i="74"/>
  <c r="I83" i="74"/>
  <c r="M146" i="74"/>
  <c r="C92" i="74"/>
  <c r="O137" i="74"/>
  <c r="L60" i="74"/>
  <c r="R116" i="74"/>
  <c r="P135" i="74"/>
  <c r="N164" i="74"/>
  <c r="L112" i="74"/>
  <c r="I143" i="74"/>
  <c r="N90" i="74"/>
  <c r="E94" i="74"/>
  <c r="D116" i="74"/>
  <c r="P89" i="74"/>
  <c r="N69" i="74"/>
  <c r="L104" i="74"/>
  <c r="G112" i="74"/>
  <c r="N160" i="74"/>
  <c r="L134" i="74"/>
  <c r="N59" i="74"/>
  <c r="Q143" i="74"/>
  <c r="Q106" i="74"/>
  <c r="L147" i="74"/>
  <c r="F76" i="74"/>
  <c r="F125" i="74"/>
  <c r="L68" i="74"/>
  <c r="O143" i="74"/>
  <c r="H133" i="74"/>
  <c r="D139" i="74"/>
  <c r="G133" i="74"/>
  <c r="D137" i="74"/>
  <c r="D138" i="74"/>
  <c r="D69" i="74"/>
  <c r="G53" i="74"/>
  <c r="G68" i="74"/>
  <c r="C85" i="74"/>
  <c r="O103" i="74"/>
  <c r="I59" i="74"/>
  <c r="P139" i="74"/>
  <c r="O70" i="74"/>
  <c r="H88" i="74"/>
  <c r="P107" i="74"/>
  <c r="P137" i="74"/>
  <c r="G122" i="74"/>
  <c r="I81" i="74"/>
  <c r="P142" i="74"/>
  <c r="H144" i="74"/>
  <c r="M59" i="74"/>
  <c r="N161" i="74"/>
  <c r="C82" i="74"/>
  <c r="D91" i="74"/>
  <c r="N61" i="74"/>
  <c r="Q77" i="74"/>
  <c r="C138" i="74"/>
  <c r="R92" i="74"/>
  <c r="L56" i="74"/>
  <c r="F54" i="74"/>
  <c r="P108" i="74"/>
  <c r="E62" i="74"/>
  <c r="G73" i="74"/>
  <c r="C137" i="74"/>
  <c r="O88" i="74"/>
  <c r="C150" i="74"/>
  <c r="R66" i="74"/>
  <c r="O111" i="74"/>
  <c r="F128" i="74"/>
  <c r="R164" i="74"/>
  <c r="E146" i="74"/>
  <c r="F66" i="74"/>
  <c r="P75" i="74"/>
  <c r="O152" i="74"/>
  <c r="M143" i="74"/>
  <c r="E148" i="74"/>
  <c r="O62" i="74"/>
  <c r="I149" i="74"/>
  <c r="M118" i="74"/>
  <c r="P98" i="74"/>
  <c r="R109" i="74"/>
  <c r="R77" i="74"/>
  <c r="G149" i="74"/>
  <c r="G119" i="74"/>
  <c r="M66" i="74"/>
  <c r="H128" i="74"/>
  <c r="R118" i="74"/>
  <c r="C111" i="74"/>
  <c r="I106" i="74"/>
  <c r="R94" i="74"/>
  <c r="M141" i="74"/>
  <c r="C139" i="74"/>
  <c r="G51" i="74"/>
  <c r="Q111" i="74"/>
  <c r="G124" i="74"/>
  <c r="P95" i="74"/>
  <c r="C61" i="74"/>
  <c r="L64" i="74"/>
  <c r="F134" i="74"/>
  <c r="L111" i="74"/>
  <c r="C59" i="74"/>
  <c r="Q85" i="74"/>
  <c r="R142" i="74"/>
  <c r="O66" i="74"/>
  <c r="N81" i="74"/>
  <c r="P81" i="74"/>
  <c r="N56" i="74"/>
  <c r="L69" i="74"/>
  <c r="L117" i="74"/>
  <c r="E109" i="74"/>
  <c r="O131" i="74"/>
  <c r="Q83" i="74"/>
  <c r="C129" i="74"/>
  <c r="R61" i="74"/>
  <c r="H120" i="74"/>
  <c r="Q131" i="74"/>
  <c r="D85" i="74"/>
  <c r="L61" i="74"/>
  <c r="E89" i="74"/>
  <c r="N96" i="74"/>
  <c r="L116" i="74"/>
  <c r="N162" i="74"/>
  <c r="M54" i="74"/>
  <c r="G140" i="74"/>
  <c r="D73" i="74"/>
  <c r="Q68" i="74"/>
  <c r="E139" i="74"/>
  <c r="L139" i="74"/>
  <c r="O93" i="74"/>
  <c r="G88" i="74"/>
  <c r="P127" i="74"/>
  <c r="E72" i="74"/>
  <c r="C51" i="74"/>
  <c r="O51" i="74"/>
  <c r="R76" i="74"/>
  <c r="M88" i="74"/>
  <c r="O147" i="74"/>
  <c r="G142" i="74"/>
  <c r="E97" i="74"/>
  <c r="O64" i="74"/>
  <c r="M97" i="74"/>
  <c r="M155" i="74"/>
  <c r="N75" i="74"/>
  <c r="D96" i="74"/>
  <c r="E137" i="74"/>
  <c r="N169" i="74"/>
  <c r="D82" i="74"/>
  <c r="M79" i="74"/>
  <c r="D135" i="74"/>
  <c r="O136" i="74"/>
  <c r="P109" i="74"/>
  <c r="L57" i="74"/>
  <c r="O145" i="74"/>
  <c r="M76" i="74"/>
  <c r="D75" i="74"/>
  <c r="Q109" i="74"/>
  <c r="Q170" i="74"/>
  <c r="N133" i="74"/>
  <c r="O140" i="74"/>
  <c r="M94" i="74"/>
  <c r="M147" i="74"/>
  <c r="M102" i="74"/>
  <c r="G81" i="74"/>
  <c r="D102" i="74"/>
  <c r="I110" i="74"/>
  <c r="M89" i="74"/>
  <c r="N110" i="74"/>
  <c r="Q126" i="74"/>
  <c r="G91" i="74"/>
  <c r="Q76" i="74"/>
  <c r="O52" i="74"/>
  <c r="G106" i="74"/>
  <c r="D142" i="74"/>
  <c r="M82" i="74"/>
  <c r="O73" i="74"/>
  <c r="E125" i="74"/>
  <c r="D63" i="74"/>
  <c r="M161" i="74"/>
  <c r="M100" i="74"/>
  <c r="E96" i="74"/>
  <c r="O106" i="74"/>
  <c r="O112" i="74"/>
  <c r="N105" i="74"/>
  <c r="F98" i="74"/>
  <c r="L151" i="74"/>
  <c r="O132" i="74"/>
  <c r="I68" i="74"/>
  <c r="I124" i="74"/>
  <c r="I144" i="74"/>
  <c r="M125" i="74"/>
  <c r="M90" i="74"/>
  <c r="N139" i="74"/>
  <c r="Q124" i="74"/>
  <c r="O167" i="74"/>
  <c r="G118" i="74"/>
  <c r="Q153" i="74"/>
  <c r="R140" i="74"/>
  <c r="H105" i="74"/>
  <c r="O149" i="74"/>
  <c r="M86" i="74"/>
  <c r="P161" i="74"/>
  <c r="O164" i="74"/>
  <c r="E60" i="74"/>
  <c r="G134" i="74"/>
  <c r="N134" i="74"/>
  <c r="R79" i="74"/>
  <c r="C145" i="74"/>
  <c r="R132" i="74"/>
  <c r="N98" i="74"/>
  <c r="I71" i="74"/>
  <c r="E51" i="74"/>
  <c r="M136" i="74"/>
  <c r="N147" i="74"/>
  <c r="R130" i="74"/>
  <c r="O90" i="74"/>
  <c r="G74" i="74"/>
  <c r="L143" i="74"/>
  <c r="P148" i="74"/>
  <c r="M99" i="74"/>
  <c r="D90" i="74"/>
  <c r="N146" i="74"/>
  <c r="D107" i="74"/>
  <c r="H56" i="74"/>
  <c r="I112" i="74"/>
  <c r="H85" i="74"/>
  <c r="F64" i="74"/>
  <c r="L132" i="74"/>
  <c r="F69" i="74"/>
  <c r="D134" i="74"/>
  <c r="H73" i="74"/>
  <c r="P105" i="74"/>
  <c r="D79" i="74"/>
  <c r="N115" i="74"/>
  <c r="Q158" i="74"/>
  <c r="C88" i="74"/>
  <c r="P57" i="74"/>
  <c r="L133" i="74"/>
  <c r="L118" i="74"/>
  <c r="E142" i="74"/>
  <c r="F108" i="74"/>
  <c r="R113" i="74"/>
  <c r="Q135" i="74"/>
  <c r="R127" i="74"/>
  <c r="M159" i="74"/>
  <c r="I85" i="74"/>
  <c r="P158" i="74"/>
  <c r="C126" i="74"/>
  <c r="F107" i="74"/>
  <c r="Q74" i="74"/>
  <c r="N54" i="74"/>
  <c r="M152" i="74"/>
  <c r="O163" i="74"/>
  <c r="M114" i="74"/>
  <c r="M150" i="74"/>
  <c r="M81" i="74"/>
  <c r="N84" i="74"/>
  <c r="F92" i="74"/>
  <c r="P143" i="74"/>
  <c r="C147" i="74"/>
  <c r="F104" i="74"/>
  <c r="O89" i="74"/>
  <c r="I117" i="74"/>
  <c r="P58" i="74"/>
  <c r="F149" i="74"/>
  <c r="Q115" i="74"/>
  <c r="R106" i="74"/>
  <c r="P102" i="74"/>
  <c r="D125" i="74"/>
  <c r="R152" i="74"/>
  <c r="O135" i="74"/>
  <c r="C56" i="74"/>
  <c r="N108" i="74"/>
  <c r="O121" i="74"/>
  <c r="Q84" i="74"/>
  <c r="D61" i="74"/>
  <c r="Q66" i="74"/>
  <c r="M92" i="74"/>
  <c r="D89" i="74"/>
  <c r="P91" i="74"/>
  <c r="M131" i="74"/>
  <c r="F81" i="74"/>
  <c r="G141" i="74"/>
  <c r="O100" i="74"/>
  <c r="I131" i="74"/>
  <c r="N138" i="74"/>
  <c r="H57" i="74"/>
  <c r="P64" i="74"/>
  <c r="O69" i="74"/>
  <c r="O94" i="74"/>
  <c r="H81" i="74"/>
  <c r="M98" i="74"/>
  <c r="O129" i="74"/>
  <c r="G127" i="74"/>
  <c r="C112" i="74"/>
  <c r="P80" i="74"/>
  <c r="R117" i="74"/>
  <c r="Q156" i="74"/>
  <c r="Q94" i="74"/>
  <c r="P85" i="74"/>
  <c r="O128" i="74"/>
  <c r="E123" i="74"/>
  <c r="C128" i="74"/>
  <c r="F86" i="74"/>
  <c r="C97" i="74"/>
  <c r="C94" i="74"/>
  <c r="F118" i="74"/>
  <c r="Q73" i="74"/>
  <c r="M91" i="74"/>
  <c r="E122" i="74"/>
  <c r="R62" i="74"/>
  <c r="G55" i="74"/>
  <c r="P73" i="74"/>
  <c r="G52" i="74"/>
  <c r="H95" i="74"/>
  <c r="D144" i="74"/>
  <c r="D53" i="74"/>
  <c r="D113" i="74"/>
  <c r="I75" i="74"/>
  <c r="L125" i="74"/>
  <c r="Q95" i="74"/>
  <c r="Q52" i="74"/>
  <c r="R155" i="74"/>
  <c r="L78" i="74"/>
  <c r="C117" i="74"/>
  <c r="F68" i="74"/>
  <c r="R160" i="74"/>
  <c r="R120" i="74"/>
  <c r="D103" i="74"/>
  <c r="C133" i="74"/>
  <c r="I132" i="74"/>
  <c r="C148" i="74"/>
  <c r="N67" i="74"/>
  <c r="H129" i="74"/>
  <c r="P169" i="74"/>
  <c r="L97" i="74"/>
  <c r="E71" i="74"/>
  <c r="N150" i="74"/>
  <c r="O84" i="74"/>
  <c r="H100" i="74"/>
  <c r="I96" i="74"/>
  <c r="L164" i="74"/>
  <c r="Q65" i="74"/>
  <c r="C105" i="74"/>
  <c r="C75" i="74"/>
  <c r="H125" i="74"/>
  <c r="C141" i="74"/>
  <c r="P106" i="74"/>
  <c r="L66" i="74"/>
  <c r="G147" i="74"/>
  <c r="L161" i="74"/>
  <c r="P124" i="74"/>
  <c r="Q90" i="74"/>
  <c r="I136" i="74"/>
  <c r="R122" i="74"/>
  <c r="O158" i="74"/>
  <c r="R123" i="74"/>
  <c r="H93" i="74"/>
  <c r="C119" i="74"/>
  <c r="O138" i="74"/>
  <c r="F79" i="74"/>
  <c r="N91" i="74"/>
  <c r="I98" i="74"/>
  <c r="O71" i="74"/>
  <c r="G131" i="74"/>
  <c r="G80" i="74"/>
  <c r="O86" i="74"/>
  <c r="D62" i="74"/>
  <c r="L155" i="74"/>
  <c r="R145" i="74"/>
  <c r="Q138" i="74"/>
  <c r="N128" i="74"/>
  <c r="C95" i="74"/>
  <c r="N83" i="74"/>
  <c r="G136" i="74"/>
  <c r="D97" i="74"/>
  <c r="M104" i="74"/>
  <c r="R139" i="74"/>
  <c r="C102" i="74"/>
  <c r="C91" i="74"/>
  <c r="O60" i="74"/>
  <c r="P151" i="74"/>
  <c r="P112" i="74"/>
  <c r="E110" i="74"/>
  <c r="F146" i="74"/>
  <c r="M149" i="74"/>
  <c r="E55" i="74"/>
  <c r="Q64" i="74"/>
  <c r="M126" i="74"/>
  <c r="C149" i="74"/>
  <c r="M170" i="74"/>
  <c r="O58" i="74"/>
  <c r="G83" i="74"/>
  <c r="Q107" i="74"/>
  <c r="E69" i="74"/>
  <c r="O116" i="74"/>
  <c r="O123" i="74"/>
  <c r="I137" i="74"/>
  <c r="N101" i="74"/>
  <c r="M68" i="74"/>
  <c r="I138" i="74"/>
  <c r="L87" i="74"/>
  <c r="H98" i="74"/>
  <c r="N53" i="74"/>
  <c r="L169" i="74"/>
  <c r="C80" i="74"/>
  <c r="Q127" i="74"/>
  <c r="G137" i="74"/>
  <c r="E95" i="74"/>
  <c r="C81" i="74"/>
  <c r="G105" i="74"/>
  <c r="G143" i="74"/>
  <c r="O68" i="74"/>
  <c r="N71" i="74"/>
  <c r="G108" i="74"/>
  <c r="O118" i="74"/>
  <c r="M58" i="74"/>
  <c r="P146" i="74"/>
  <c r="R148" i="74"/>
  <c r="E117" i="74"/>
  <c r="D126" i="74"/>
  <c r="I107" i="74"/>
  <c r="L54" i="74"/>
  <c r="I77" i="74"/>
  <c r="Q75" i="74"/>
  <c r="R146" i="74"/>
  <c r="I63" i="74"/>
  <c r="I146" i="74"/>
  <c r="I133" i="74"/>
  <c r="M164" i="74"/>
  <c r="F114" i="74"/>
  <c r="F85" i="74"/>
  <c r="Q145" i="74"/>
  <c r="N79" i="74"/>
  <c r="I56" i="74"/>
  <c r="H96" i="74"/>
  <c r="P160" i="74"/>
  <c r="N93" i="74"/>
  <c r="I86" i="74"/>
  <c r="E149" i="74"/>
  <c r="G63" i="74"/>
  <c r="C101" i="74"/>
  <c r="E111" i="74"/>
  <c r="R90" i="74"/>
  <c r="D99" i="74"/>
  <c r="I105" i="74"/>
  <c r="C52" i="74"/>
  <c r="L153" i="74"/>
  <c r="H55" i="74"/>
  <c r="I66" i="74"/>
  <c r="I101" i="74"/>
  <c r="P157" i="74"/>
  <c r="N145" i="74"/>
  <c r="P74" i="74"/>
  <c r="L114" i="74"/>
  <c r="F148" i="74"/>
  <c r="G77" i="74"/>
  <c r="N97" i="74"/>
  <c r="L73" i="74"/>
  <c r="F145" i="74"/>
  <c r="N155" i="74"/>
  <c r="P79" i="74"/>
  <c r="Q121" i="74"/>
  <c r="O54" i="74"/>
  <c r="N149" i="74"/>
  <c r="P101" i="74"/>
  <c r="G57" i="74"/>
  <c r="R83" i="74"/>
  <c r="D95" i="74"/>
  <c r="N144" i="74"/>
  <c r="L162" i="74"/>
  <c r="G79" i="74"/>
  <c r="I145" i="74"/>
  <c r="N70" i="74"/>
  <c r="F74" i="74"/>
  <c r="L77" i="74"/>
  <c r="D109" i="74"/>
  <c r="L119" i="74"/>
  <c r="N100" i="74"/>
  <c r="L167" i="74"/>
  <c r="F137" i="74"/>
  <c r="H145" i="74"/>
  <c r="L148" i="74"/>
  <c r="L72" i="74"/>
  <c r="R110" i="74"/>
  <c r="F112" i="74"/>
  <c r="O55" i="74"/>
  <c r="N124" i="74"/>
  <c r="H60" i="74"/>
  <c r="F87" i="74"/>
  <c r="Q169" i="74"/>
  <c r="G95" i="74"/>
  <c r="H67" i="74"/>
  <c r="F100" i="74"/>
  <c r="M53" i="74"/>
  <c r="R64" i="74"/>
  <c r="R168" i="74"/>
  <c r="O113" i="74"/>
  <c r="R78" i="74"/>
  <c r="P88" i="74"/>
  <c r="F51" i="74"/>
  <c r="C90" i="74"/>
  <c r="Q134" i="74"/>
  <c r="P63" i="74"/>
  <c r="P83" i="74"/>
  <c r="R68" i="74"/>
  <c r="I80" i="74"/>
  <c r="G104" i="74"/>
  <c r="E131" i="74"/>
  <c r="M63" i="74"/>
  <c r="C78" i="74"/>
  <c r="C127" i="74"/>
  <c r="L168" i="74"/>
  <c r="O161" i="74"/>
  <c r="N94" i="74"/>
  <c r="D119" i="74"/>
  <c r="M153" i="74"/>
  <c r="O99" i="74"/>
  <c r="N102" i="74"/>
  <c r="D118" i="74"/>
  <c r="E119" i="74"/>
  <c r="N113" i="74"/>
  <c r="P111" i="74"/>
  <c r="R73" i="74"/>
  <c r="E73" i="74"/>
  <c r="P69" i="74"/>
  <c r="O63" i="74"/>
  <c r="O79" i="74"/>
  <c r="D104" i="74"/>
  <c r="F60" i="74"/>
  <c r="I141" i="74"/>
  <c r="N154" i="74"/>
  <c r="G121" i="74"/>
  <c r="F117" i="74"/>
  <c r="I99" i="74"/>
  <c r="O168" i="74"/>
  <c r="L93" i="74"/>
  <c r="O76" i="74"/>
  <c r="P126" i="74"/>
  <c r="Q163" i="74"/>
  <c r="C55" i="74"/>
  <c r="M138" i="74"/>
  <c r="I79" i="74"/>
  <c r="M168" i="74"/>
  <c r="C108" i="74"/>
  <c r="I94" i="74"/>
  <c r="D66" i="74"/>
  <c r="P84" i="74"/>
  <c r="D123" i="74"/>
  <c r="E99" i="74"/>
  <c r="I118" i="74"/>
  <c r="H114" i="74"/>
  <c r="G62" i="74"/>
  <c r="M96" i="74"/>
  <c r="H53" i="74"/>
  <c r="D149" i="74"/>
  <c r="P125" i="74"/>
  <c r="D64" i="74"/>
  <c r="H124" i="74"/>
  <c r="L85" i="74"/>
  <c r="N137" i="74"/>
  <c r="E108" i="74"/>
  <c r="I129" i="74"/>
  <c r="H80" i="74"/>
  <c r="Q117" i="74"/>
  <c r="N73" i="74"/>
  <c r="R63" i="74"/>
  <c r="M80" i="74"/>
  <c r="Q101" i="74"/>
  <c r="L110" i="74"/>
  <c r="L157" i="74"/>
  <c r="Q149" i="74"/>
  <c r="N95" i="74"/>
  <c r="O151" i="74"/>
  <c r="H72" i="74"/>
  <c r="O160" i="74"/>
  <c r="O122" i="74"/>
  <c r="R158" i="74"/>
  <c r="N85" i="74"/>
  <c r="G120" i="74"/>
  <c r="F110" i="74"/>
  <c r="H149" i="74"/>
  <c r="M60" i="74"/>
  <c r="O102" i="74"/>
  <c r="L106" i="74"/>
  <c r="P53" i="74"/>
  <c r="P140" i="74"/>
  <c r="D136" i="74"/>
  <c r="R153" i="74"/>
  <c r="N119" i="74"/>
  <c r="D77" i="74"/>
  <c r="N80" i="74"/>
  <c r="C114" i="74"/>
  <c r="Q78" i="74"/>
  <c r="D148" i="74"/>
  <c r="H140" i="74"/>
  <c r="L95" i="74"/>
  <c r="H76" i="74"/>
  <c r="O159" i="74"/>
  <c r="E91" i="74"/>
  <c r="E77" i="74"/>
  <c r="I130" i="74"/>
  <c r="Q122" i="74"/>
  <c r="R149" i="74"/>
  <c r="D128" i="74"/>
  <c r="N74" i="74"/>
  <c r="E126" i="74"/>
  <c r="L128" i="74"/>
  <c r="G123" i="74"/>
  <c r="F103" i="74"/>
  <c r="H103" i="74"/>
  <c r="C104" i="74"/>
  <c r="H130" i="74"/>
  <c r="F116" i="74"/>
  <c r="O166" i="74"/>
  <c r="G103" i="74"/>
  <c r="M101" i="74"/>
  <c r="L96" i="74"/>
  <c r="M119" i="74"/>
  <c r="P62" i="74"/>
  <c r="N120" i="74"/>
  <c r="R133" i="74"/>
  <c r="M132" i="74"/>
  <c r="Q104" i="74"/>
  <c r="P117" i="74"/>
  <c r="O101" i="74"/>
  <c r="E101" i="74"/>
  <c r="P66" i="74"/>
  <c r="E67" i="74"/>
  <c r="P115" i="74"/>
  <c r="P113" i="74"/>
  <c r="G138" i="74"/>
  <c r="N62" i="74"/>
  <c r="Q144" i="74"/>
  <c r="L135" i="74"/>
  <c r="L62" i="74"/>
  <c r="L105" i="74"/>
  <c r="R72" i="74"/>
  <c r="F130" i="74"/>
  <c r="R154" i="74"/>
  <c r="R144" i="74"/>
  <c r="G100" i="74"/>
  <c r="Q157" i="74"/>
  <c r="Q112" i="74"/>
  <c r="Q71" i="74"/>
  <c r="L145" i="74"/>
  <c r="E68" i="74"/>
  <c r="E145" i="74"/>
  <c r="P118" i="74"/>
  <c r="D114" i="74"/>
  <c r="G113" i="74"/>
  <c r="M134" i="74"/>
  <c r="C134" i="74"/>
  <c r="G109" i="74"/>
  <c r="N168" i="74"/>
  <c r="G148" i="74"/>
  <c r="D84" i="74"/>
  <c r="F122" i="74"/>
  <c r="H92" i="74"/>
  <c r="E66" i="74"/>
  <c r="P129" i="74"/>
  <c r="N51" i="74"/>
  <c r="D106" i="74"/>
  <c r="M87" i="74"/>
  <c r="L160" i="74"/>
  <c r="E141" i="74"/>
  <c r="I104" i="74"/>
  <c r="G67" i="74"/>
  <c r="F140" i="74"/>
  <c r="Q67" i="74"/>
  <c r="G70" i="74"/>
  <c r="P132" i="74"/>
  <c r="H51" i="74"/>
  <c r="O144" i="74"/>
  <c r="P68" i="74"/>
  <c r="O127" i="74"/>
  <c r="Q125" i="74"/>
  <c r="Q147" i="74"/>
  <c r="H78" i="74"/>
  <c r="F70" i="74"/>
  <c r="C116" i="74"/>
  <c r="G72" i="74"/>
  <c r="Q55" i="74"/>
  <c r="L102" i="74"/>
  <c r="M137" i="74"/>
  <c r="Q116" i="74"/>
  <c r="P94" i="74"/>
  <c r="P96" i="74"/>
  <c r="O72" i="74"/>
  <c r="M61" i="74"/>
  <c r="F57" i="74"/>
  <c r="C118" i="74"/>
  <c r="N114" i="74"/>
  <c r="R69" i="74"/>
  <c r="G128" i="74"/>
  <c r="F124" i="74"/>
  <c r="F102" i="74"/>
  <c r="D121" i="74"/>
  <c r="C113" i="74"/>
  <c r="R65" i="74"/>
  <c r="E134" i="74"/>
  <c r="Q53" i="74"/>
  <c r="E88" i="74"/>
  <c r="D51" i="74"/>
  <c r="D132" i="74"/>
  <c r="E74" i="74"/>
  <c r="L163" i="74"/>
  <c r="H109" i="74"/>
  <c r="F138" i="74"/>
  <c r="H121" i="74"/>
  <c r="R84" i="74"/>
  <c r="H116" i="74"/>
  <c r="F135" i="74"/>
  <c r="Q105" i="74"/>
  <c r="N72" i="74"/>
  <c r="M163" i="74"/>
  <c r="Q86" i="74"/>
  <c r="N99" i="74"/>
  <c r="I123" i="74"/>
  <c r="C74" i="74"/>
  <c r="F143" i="74"/>
  <c r="H131" i="74"/>
  <c r="L74" i="74"/>
  <c r="P82" i="74"/>
  <c r="C122" i="74"/>
  <c r="M142" i="74"/>
  <c r="H108" i="74"/>
  <c r="M74" i="74"/>
  <c r="G96" i="74"/>
  <c r="F95" i="74"/>
  <c r="M151" i="74"/>
  <c r="R99" i="74"/>
  <c r="P122" i="74"/>
  <c r="F52" i="74"/>
  <c r="C53" i="74"/>
  <c r="P78" i="74"/>
  <c r="L70" i="74"/>
  <c r="G101" i="74"/>
  <c r="C71" i="74"/>
  <c r="R81" i="74"/>
  <c r="O124" i="74"/>
  <c r="O110" i="74"/>
  <c r="F141" i="74"/>
  <c r="H86" i="74"/>
  <c r="N156" i="74"/>
  <c r="H52" i="74"/>
  <c r="H136" i="74"/>
  <c r="G144" i="74"/>
  <c r="I126" i="74"/>
  <c r="Q159" i="74"/>
  <c r="E102" i="74"/>
  <c r="L166" i="74"/>
  <c r="D105" i="74"/>
  <c r="R85" i="74"/>
  <c r="M144" i="74"/>
  <c r="M148" i="74"/>
  <c r="I121" i="74"/>
  <c r="N52" i="74"/>
  <c r="M69" i="74"/>
  <c r="P116" i="74"/>
  <c r="I60" i="74"/>
  <c r="I103" i="74"/>
  <c r="C87" i="74"/>
  <c r="D65" i="74"/>
  <c r="N122" i="74"/>
  <c r="L109" i="74"/>
  <c r="F119" i="74"/>
  <c r="H104" i="74"/>
  <c r="I95" i="74"/>
  <c r="R70" i="74"/>
  <c r="I140" i="74"/>
  <c r="M139" i="74"/>
  <c r="P114" i="74"/>
  <c r="E79" i="74"/>
  <c r="M165" i="74"/>
  <c r="Q88" i="74"/>
  <c r="L142" i="74"/>
  <c r="M169" i="74"/>
  <c r="L90" i="74"/>
  <c r="H118" i="74"/>
  <c r="O169" i="74"/>
  <c r="R121" i="74"/>
  <c r="P72" i="74"/>
  <c r="H112" i="74"/>
  <c r="H143" i="74"/>
  <c r="L126" i="74"/>
  <c r="I93" i="74"/>
  <c r="R86" i="74"/>
  <c r="N57" i="74"/>
  <c r="N141" i="74"/>
  <c r="O96" i="74"/>
  <c r="P86" i="74"/>
  <c r="C79" i="74"/>
  <c r="Q93" i="74"/>
  <c r="D55" i="74"/>
  <c r="E65" i="74"/>
  <c r="L59" i="74"/>
  <c r="R128" i="74"/>
  <c r="D76" i="74"/>
  <c r="I120" i="74"/>
  <c r="R151" i="74"/>
  <c r="C125" i="74"/>
  <c r="M112" i="74"/>
  <c r="M93" i="74"/>
  <c r="N136" i="74"/>
  <c r="H107" i="74"/>
  <c r="M56" i="74"/>
  <c r="H132" i="74"/>
  <c r="M57" i="74"/>
  <c r="E84" i="74"/>
  <c r="H69" i="74"/>
  <c r="E116" i="74"/>
  <c r="H113" i="74"/>
  <c r="D92" i="74"/>
  <c r="P56" i="74"/>
  <c r="Q81" i="74"/>
  <c r="C135" i="74"/>
  <c r="M140" i="74"/>
  <c r="E100" i="74"/>
  <c r="Q72" i="74"/>
  <c r="L83" i="74"/>
  <c r="Q103" i="74"/>
  <c r="L79" i="74"/>
  <c r="F101" i="74"/>
  <c r="P153" i="74"/>
  <c r="M103" i="74"/>
  <c r="O53" i="74"/>
  <c r="E106" i="74"/>
  <c r="R131" i="74"/>
  <c r="E92" i="74"/>
  <c r="Q56" i="74"/>
  <c r="O150" i="74"/>
  <c r="Q165" i="74"/>
  <c r="R129" i="74"/>
  <c r="R60" i="74"/>
  <c r="L86" i="74"/>
  <c r="I70" i="74"/>
  <c r="N107" i="74"/>
  <c r="H139" i="74"/>
  <c r="R126" i="74"/>
  <c r="H135" i="74"/>
  <c r="P71" i="74"/>
  <c r="I125" i="74"/>
  <c r="F139" i="74"/>
  <c r="O153" i="74"/>
  <c r="G86" i="74"/>
  <c r="O154" i="74"/>
  <c r="P131" i="74"/>
  <c r="O141" i="74"/>
  <c r="M83" i="74"/>
  <c r="F111" i="74"/>
  <c r="Q140" i="74"/>
  <c r="N65" i="74"/>
  <c r="H90" i="74"/>
  <c r="I69" i="74"/>
  <c r="I92" i="74"/>
  <c r="L108" i="74"/>
  <c r="P76" i="74"/>
  <c r="O165" i="74"/>
  <c r="L65" i="74"/>
  <c r="I135" i="74"/>
  <c r="O77" i="74"/>
  <c r="C83" i="74"/>
  <c r="M109" i="74"/>
  <c r="F83" i="74"/>
  <c r="F62" i="74"/>
  <c r="M133" i="74"/>
  <c r="O97" i="74"/>
  <c r="D98" i="74"/>
  <c r="L89" i="74"/>
  <c r="M77" i="74"/>
  <c r="H117" i="74"/>
  <c r="O59" i="74"/>
  <c r="Q100" i="74"/>
  <c r="L92" i="74"/>
  <c r="M85" i="74"/>
  <c r="Q168" i="74"/>
  <c r="Q150" i="74"/>
  <c r="D87" i="74"/>
  <c r="Q98" i="74"/>
  <c r="N132" i="74"/>
  <c r="L124" i="74"/>
  <c r="R105" i="74"/>
  <c r="Q61" i="74"/>
  <c r="M107" i="74"/>
  <c r="E103" i="74"/>
  <c r="F90" i="74"/>
  <c r="H65" i="74"/>
  <c r="E143" i="74"/>
  <c r="D111" i="74"/>
  <c r="C84" i="74"/>
  <c r="R87" i="74"/>
  <c r="H77" i="74"/>
  <c r="P130" i="74"/>
  <c r="L115" i="74"/>
  <c r="H59" i="74"/>
  <c r="H87" i="74"/>
  <c r="N92" i="74"/>
  <c r="G69" i="74"/>
  <c r="R136" i="74"/>
  <c r="Q130" i="74"/>
  <c r="O133" i="74"/>
  <c r="G61" i="74"/>
  <c r="O95" i="74"/>
  <c r="M67" i="74"/>
  <c r="D67" i="74"/>
  <c r="C57" i="74"/>
  <c r="L98" i="74"/>
  <c r="I64" i="74"/>
  <c r="M75" i="74"/>
  <c r="L131" i="74"/>
  <c r="R103" i="74"/>
  <c r="H102" i="74"/>
  <c r="P93" i="74"/>
  <c r="P162" i="74"/>
  <c r="F113" i="74"/>
  <c r="N142" i="74"/>
  <c r="E63" i="74"/>
  <c r="Q166" i="74"/>
  <c r="C58" i="74"/>
  <c r="I114" i="74"/>
  <c r="F53" i="74"/>
  <c r="D108" i="74"/>
  <c r="H82" i="74"/>
  <c r="F75" i="74"/>
  <c r="O82" i="74"/>
  <c r="G129" i="74"/>
  <c r="I128" i="74"/>
  <c r="G66" i="74"/>
  <c r="R125" i="74"/>
  <c r="R104" i="74"/>
  <c r="E104" i="74"/>
  <c r="O108" i="74"/>
  <c r="E105" i="74"/>
  <c r="N60" i="74"/>
  <c r="P70" i="74"/>
  <c r="L99" i="74"/>
  <c r="Q89" i="74"/>
  <c r="E61" i="74"/>
  <c r="D145" i="74"/>
  <c r="G117" i="74"/>
  <c r="O114" i="74"/>
  <c r="P145" i="74"/>
  <c r="F126" i="74"/>
  <c r="H70" i="74"/>
  <c r="N55" i="74"/>
  <c r="H83" i="74"/>
  <c r="O156" i="74"/>
  <c r="Q99" i="74"/>
  <c r="L51" i="74"/>
  <c r="F131" i="74"/>
  <c r="N87" i="74"/>
  <c r="G139" i="74"/>
  <c r="P90" i="74"/>
  <c r="F58" i="74"/>
  <c r="C115" i="74"/>
  <c r="M121" i="74"/>
  <c r="E78" i="74"/>
  <c r="L67" i="74"/>
  <c r="R89" i="74"/>
  <c r="N64" i="74"/>
  <c r="L150" i="74"/>
  <c r="F63" i="74"/>
  <c r="C124" i="74"/>
  <c r="Q108" i="74"/>
  <c r="E136" i="74"/>
  <c r="D57" i="74"/>
  <c r="M160" i="74"/>
  <c r="H99" i="74"/>
  <c r="M111" i="74"/>
  <c r="P134" i="74"/>
  <c r="I122" i="74"/>
  <c r="R163" i="74"/>
  <c r="I148" i="74"/>
  <c r="F77" i="74"/>
  <c r="O61" i="74"/>
  <c r="C109" i="74"/>
  <c r="R80" i="74"/>
  <c r="Q155" i="74"/>
  <c r="C106" i="74"/>
  <c r="H54" i="74"/>
  <c r="I134" i="74"/>
  <c r="P155" i="74"/>
  <c r="N86" i="74"/>
  <c r="H122" i="74"/>
  <c r="E138" i="74"/>
  <c r="P51" i="74"/>
  <c r="D68" i="74"/>
  <c r="P170" i="74"/>
  <c r="R82" i="74"/>
  <c r="D146" i="74"/>
  <c r="E132" i="74"/>
  <c r="P154" i="74"/>
  <c r="N58" i="74"/>
  <c r="I62" i="74"/>
  <c r="C54" i="74"/>
  <c r="L170" i="74"/>
  <c r="G97" i="74"/>
  <c r="N131" i="74"/>
  <c r="P149" i="74"/>
  <c r="N112" i="74"/>
  <c r="L76" i="74"/>
  <c r="R91" i="74"/>
  <c r="Q87" i="74"/>
  <c r="M124" i="74"/>
  <c r="E59" i="74"/>
  <c r="M115" i="74"/>
  <c r="L80" i="74"/>
  <c r="Q141" i="74"/>
  <c r="I82" i="74"/>
  <c r="F78" i="74"/>
  <c r="P55" i="74"/>
  <c r="O57" i="74"/>
  <c r="M167" i="74"/>
  <c r="L55" i="74"/>
  <c r="M110" i="74"/>
  <c r="Q136" i="74"/>
  <c r="P121" i="74"/>
  <c r="I90" i="74"/>
  <c r="N123" i="74"/>
  <c r="E98" i="74"/>
  <c r="M157" i="74"/>
  <c r="G78" i="74"/>
  <c r="I147" i="74"/>
  <c r="D131" i="74"/>
  <c r="I89" i="74"/>
  <c r="C99" i="74"/>
  <c r="H148" i="74"/>
  <c r="R150" i="74"/>
  <c r="Q62" i="74"/>
  <c r="E133" i="74"/>
  <c r="C140" i="74"/>
  <c r="R107" i="74"/>
  <c r="G90" i="74"/>
  <c r="N126" i="74"/>
  <c r="P164" i="74"/>
  <c r="H134" i="74"/>
  <c r="D54" i="74"/>
  <c r="R59" i="74"/>
  <c r="C93" i="74"/>
  <c r="F142" i="74"/>
  <c r="L154" i="74"/>
  <c r="O80" i="74"/>
  <c r="R115" i="74"/>
  <c r="M84" i="74"/>
  <c r="E115" i="74"/>
  <c r="E64" i="74"/>
  <c r="P119" i="74"/>
  <c r="P65" i="74"/>
  <c r="G130" i="74"/>
  <c r="N125" i="74"/>
  <c r="F127" i="74"/>
  <c r="R119" i="74"/>
  <c r="G145" i="74"/>
  <c r="M64" i="74"/>
  <c r="G60" i="74"/>
  <c r="N78" i="74"/>
  <c r="C98" i="74"/>
  <c r="I102" i="74"/>
  <c r="D93" i="74"/>
  <c r="N111" i="74"/>
  <c r="R111" i="74"/>
  <c r="N109" i="74"/>
  <c r="D115" i="74"/>
  <c r="O134" i="74"/>
  <c r="C123" i="74"/>
  <c r="G65" i="74"/>
  <c r="D143" i="74"/>
  <c r="I72" i="74"/>
  <c r="L130" i="74"/>
  <c r="N66" i="74"/>
  <c r="P138" i="74"/>
  <c r="G59" i="74"/>
  <c r="E75" i="74"/>
  <c r="M129" i="74"/>
  <c r="P144" i="74"/>
  <c r="N63" i="74"/>
  <c r="F88" i="74"/>
  <c r="L136" i="74"/>
  <c r="R143" i="74"/>
  <c r="L94" i="74"/>
  <c r="O98" i="74"/>
  <c r="O119" i="74"/>
  <c r="I119" i="74"/>
  <c r="R167" i="74"/>
  <c r="P156" i="74"/>
  <c r="Q79" i="74"/>
  <c r="M162" i="74"/>
  <c r="M117" i="74"/>
  <c r="L107" i="74"/>
  <c r="E54" i="74"/>
  <c r="M122" i="74"/>
  <c r="F133" i="74"/>
  <c r="Q58" i="74"/>
  <c r="O78" i="74"/>
  <c r="L122" i="74"/>
  <c r="D81" i="74"/>
  <c r="Q59" i="74"/>
  <c r="H150" i="74"/>
  <c r="C60" i="74"/>
  <c r="Q142" i="74"/>
  <c r="L123" i="74"/>
  <c r="D127" i="74"/>
  <c r="C136" i="74"/>
  <c r="E83" i="74"/>
  <c r="C130" i="74"/>
  <c r="M52" i="74"/>
  <c r="O104" i="74"/>
  <c r="Q133" i="74"/>
  <c r="G135" i="74"/>
  <c r="O142" i="74"/>
  <c r="O120" i="74"/>
  <c r="L103" i="74"/>
  <c r="G71" i="74"/>
  <c r="N130" i="74"/>
  <c r="Q132" i="74"/>
  <c r="N158" i="74"/>
  <c r="L141" i="74"/>
  <c r="P100" i="74"/>
  <c r="R58" i="74"/>
  <c r="P168" i="74"/>
  <c r="I67" i="74"/>
  <c r="P152" i="74"/>
  <c r="E86" i="74"/>
  <c r="D120" i="74"/>
  <c r="G82" i="74"/>
  <c r="L120" i="74"/>
  <c r="C64" i="74"/>
  <c r="M128" i="74"/>
  <c r="Q151" i="74"/>
  <c r="O91" i="74"/>
  <c r="L91" i="74"/>
  <c r="Q92" i="74"/>
  <c r="H94" i="74"/>
  <c r="F115" i="74"/>
  <c r="E120" i="74"/>
  <c r="R71" i="74"/>
  <c r="I57" i="74"/>
  <c r="I97" i="74"/>
  <c r="P133" i="74"/>
  <c r="H75" i="74"/>
  <c r="L101" i="74"/>
  <c r="L52" i="74"/>
  <c r="I116" i="74"/>
  <c r="D74" i="74"/>
  <c r="P163" i="74"/>
  <c r="G116" i="74"/>
  <c r="P167" i="74"/>
  <c r="R100" i="74"/>
  <c r="F136" i="74"/>
  <c r="P77" i="74"/>
  <c r="O170" i="74"/>
  <c r="Q69" i="74"/>
  <c r="E70" i="74"/>
  <c r="C86" i="74"/>
  <c r="Q152" i="74"/>
  <c r="M72" i="74"/>
  <c r="H79" i="74"/>
  <c r="M105" i="74"/>
  <c r="N135" i="74"/>
  <c r="P59" i="74"/>
  <c r="H71" i="74"/>
  <c r="O92" i="74"/>
  <c r="N166" i="74"/>
  <c r="Q123" i="74"/>
  <c r="F99" i="74"/>
  <c r="D101" i="74"/>
  <c r="D71" i="74"/>
  <c r="I78" i="74"/>
  <c r="M158" i="74"/>
  <c r="R75" i="74"/>
  <c r="D59" i="74"/>
  <c r="N117" i="74"/>
  <c r="O109" i="74"/>
  <c r="F61" i="74"/>
  <c r="Q110" i="74"/>
  <c r="R141" i="74"/>
  <c r="O126" i="74"/>
  <c r="Q96" i="74"/>
  <c r="G92" i="74"/>
  <c r="N140" i="74"/>
  <c r="P147" i="74"/>
  <c r="D129" i="74"/>
  <c r="R161" i="74"/>
  <c r="C103" i="74"/>
  <c r="P128" i="74"/>
  <c r="E93" i="74"/>
  <c r="E147" i="74"/>
  <c r="R98" i="74"/>
  <c r="E56" i="74"/>
  <c r="M70" i="74"/>
  <c r="M95" i="74"/>
  <c r="P120" i="74"/>
  <c r="P104" i="74"/>
  <c r="R102" i="74"/>
  <c r="D133" i="74"/>
  <c r="L82" i="74"/>
  <c r="E112" i="74"/>
  <c r="M120" i="74"/>
  <c r="Q80" i="74"/>
  <c r="H138" i="74"/>
  <c r="H68" i="74"/>
  <c r="R93" i="74"/>
  <c r="P110" i="74"/>
  <c r="I100" i="74"/>
  <c r="I91" i="74"/>
  <c r="N167" i="74"/>
  <c r="H137" i="74"/>
  <c r="F120" i="74"/>
  <c r="E113" i="74"/>
  <c r="Q70" i="74"/>
  <c r="C68" i="74"/>
  <c r="H58" i="74"/>
  <c r="L137" i="74"/>
  <c r="O81" i="74"/>
  <c r="C146" i="74"/>
  <c r="P61" i="74"/>
  <c r="N82" i="74"/>
  <c r="H91" i="74"/>
  <c r="F84" i="74"/>
  <c r="E82" i="74"/>
  <c r="D70" i="74"/>
  <c r="O157" i="74"/>
  <c r="R96" i="74"/>
  <c r="D117" i="74"/>
  <c r="D80" i="74"/>
  <c r="Q148" i="74"/>
  <c r="G89" i="74"/>
  <c r="R147" i="74"/>
  <c r="G99" i="74"/>
  <c r="L113" i="74"/>
  <c r="F129" i="74"/>
  <c r="P123" i="74"/>
  <c r="E128" i="74"/>
  <c r="R124" i="74"/>
  <c r="L156" i="74"/>
  <c r="H61" i="74"/>
  <c r="R162" i="74"/>
  <c r="E118" i="74"/>
  <c r="P136" i="74"/>
  <c r="L159" i="74"/>
  <c r="R97" i="74"/>
  <c r="N152" i="74"/>
  <c r="L75" i="74"/>
  <c r="M145" i="74"/>
  <c r="C76" i="74"/>
  <c r="N148" i="74"/>
  <c r="Q160" i="74"/>
  <c r="P92" i="74"/>
  <c r="D150" i="74"/>
  <c r="Q114" i="74"/>
  <c r="C65" i="74"/>
  <c r="P52" i="74"/>
  <c r="P141" i="74"/>
  <c r="D88" i="74"/>
  <c r="D124" i="74"/>
  <c r="O65" i="74"/>
  <c r="P165" i="74"/>
  <c r="R88" i="74"/>
  <c r="H110" i="74"/>
  <c r="G115" i="74"/>
  <c r="L58" i="74"/>
  <c r="D147" i="74"/>
  <c r="D60" i="74"/>
  <c r="P67" i="74"/>
  <c r="G102" i="74"/>
  <c r="L88" i="74"/>
  <c r="F71" i="74"/>
  <c r="M116" i="74"/>
  <c r="H66" i="74"/>
  <c r="H142" i="74"/>
  <c r="N118" i="74"/>
  <c r="F132" i="74"/>
  <c r="R138" i="74"/>
  <c r="Q113" i="74"/>
  <c r="N68" i="74"/>
  <c r="F121" i="74"/>
  <c r="E150" i="74"/>
  <c r="O56" i="74"/>
  <c r="R166" i="74"/>
  <c r="Q137" i="74"/>
  <c r="N170" i="74"/>
  <c r="G85" i="74"/>
  <c r="O162" i="74"/>
  <c r="Q118" i="74"/>
  <c r="H141" i="74"/>
  <c r="Q164" i="74"/>
  <c r="C132" i="74"/>
  <c r="I111" i="74"/>
  <c r="N153" i="74"/>
  <c r="F82" i="74"/>
  <c r="L53" i="74"/>
  <c r="D52" i="74"/>
  <c r="C131" i="74"/>
  <c r="M55" i="74"/>
  <c r="I73" i="74"/>
  <c r="N165" i="74"/>
  <c r="I58" i="74"/>
  <c r="Q51" i="74"/>
  <c r="L158" i="74"/>
  <c r="G125" i="74"/>
  <c r="E144" i="74"/>
  <c r="P103" i="74"/>
  <c r="D78" i="74"/>
  <c r="F72" i="74"/>
  <c r="H147" i="74"/>
  <c r="I109" i="74"/>
  <c r="G76" i="74"/>
  <c r="Q139" i="74"/>
  <c r="R156" i="74"/>
  <c r="M127" i="74"/>
  <c r="F59" i="74"/>
  <c r="D110" i="74"/>
  <c r="E127" i="74"/>
  <c r="M123" i="74"/>
  <c r="F105" i="74"/>
  <c r="R95" i="74"/>
  <c r="P60" i="74"/>
  <c r="C144" i="74"/>
  <c r="L81" i="74"/>
  <c r="R137" i="74"/>
  <c r="C63" i="74"/>
  <c r="C72" i="74"/>
  <c r="M106" i="74"/>
  <c r="I142" i="74"/>
  <c r="E135" i="74"/>
  <c r="E57" i="74"/>
  <c r="P150" i="74"/>
  <c r="Q63" i="74"/>
  <c r="D83" i="74"/>
  <c r="F73" i="74"/>
  <c r="Q154" i="74"/>
  <c r="Q162" i="74"/>
  <c r="I127" i="74"/>
  <c r="M113" i="74"/>
  <c r="E53" i="74"/>
  <c r="C62" i="74"/>
  <c r="H126" i="74"/>
  <c r="F144" i="74"/>
  <c r="Q119" i="74"/>
  <c r="F123" i="74"/>
  <c r="L149" i="74"/>
  <c r="F106" i="74"/>
  <c r="O105" i="74"/>
  <c r="C96" i="74"/>
  <c r="M62" i="74"/>
  <c r="F89" i="74"/>
  <c r="G150" i="74"/>
  <c r="H89" i="74"/>
  <c r="G98" i="74"/>
  <c r="N103" i="74"/>
  <c r="F96" i="74"/>
  <c r="N121" i="74"/>
  <c r="F67" i="74"/>
  <c r="C142" i="74"/>
  <c r="H123" i="74"/>
  <c r="I87" i="74"/>
  <c r="R114" i="74"/>
  <c r="I61" i="74"/>
  <c r="C69" i="74"/>
  <c r="E87" i="74"/>
  <c r="Q60" i="74"/>
  <c r="H74" i="74"/>
  <c r="O67" i="74"/>
  <c r="M108" i="74"/>
  <c r="O115" i="74"/>
  <c r="O125" i="74"/>
  <c r="G75" i="74"/>
  <c r="L144" i="74"/>
  <c r="Q82" i="74"/>
  <c r="I113" i="74"/>
  <c r="I139" i="74"/>
  <c r="Q97" i="74"/>
  <c r="M65" i="74"/>
  <c r="C70" i="74"/>
  <c r="M71" i="74"/>
  <c r="D112" i="74"/>
  <c r="Q57" i="74"/>
  <c r="F109" i="74"/>
  <c r="E80" i="74"/>
  <c r="N88" i="74"/>
  <c r="G110" i="74"/>
  <c r="Q167" i="74"/>
  <c r="M154" i="74"/>
  <c r="G56" i="74"/>
  <c r="C120" i="74"/>
  <c r="H63" i="74"/>
  <c r="F80" i="74"/>
  <c r="O155" i="74"/>
  <c r="G58" i="74"/>
  <c r="D100" i="74"/>
  <c r="F55" i="74"/>
  <c r="I150" i="74"/>
  <c r="G126" i="74"/>
  <c r="E140" i="74"/>
  <c r="D140" i="74"/>
  <c r="E121" i="74"/>
  <c r="I76" i="74"/>
  <c r="O139" i="74"/>
  <c r="P54" i="74"/>
  <c r="O87" i="74"/>
  <c r="R112" i="74"/>
  <c r="G64" i="74"/>
  <c r="H101" i="74"/>
  <c r="C143" i="74"/>
  <c r="H106" i="74"/>
  <c r="E81" i="74"/>
  <c r="O75" i="74"/>
  <c r="I74" i="74"/>
  <c r="F56" i="74"/>
  <c r="F150" i="74"/>
  <c r="N127" i="74"/>
  <c r="R157" i="74"/>
  <c r="D72" i="74"/>
  <c r="N89" i="74"/>
  <c r="L121" i="74"/>
  <c r="Q91" i="74"/>
  <c r="L63" i="74"/>
  <c r="G84" i="74"/>
  <c r="E130" i="74"/>
  <c r="M51" i="74"/>
  <c r="I115" i="74"/>
  <c r="L138" i="74"/>
  <c r="O146" i="74"/>
  <c r="C77" i="74"/>
  <c r="H127" i="74"/>
  <c r="G132" i="74"/>
  <c r="R101" i="74"/>
  <c r="P99" i="74"/>
  <c r="R74" i="74"/>
  <c r="N151" i="74"/>
  <c r="Q128" i="74"/>
  <c r="N116" i="74"/>
  <c r="L129" i="74"/>
  <c r="E58" i="74"/>
  <c r="N129" i="74"/>
  <c r="M130" i="74"/>
  <c r="O83" i="74"/>
  <c r="C107" i="74"/>
  <c r="G111" i="74"/>
  <c r="R159" i="74"/>
  <c r="O74" i="74"/>
  <c r="O148" i="74"/>
  <c r="N76" i="74"/>
  <c r="N163" i="74"/>
  <c r="C66" i="74"/>
  <c r="L71" i="74"/>
  <c r="C100" i="74"/>
  <c r="G146" i="74"/>
  <c r="M78" i="74"/>
  <c r="O107" i="74"/>
  <c r="F65" i="74"/>
  <c r="R67" i="74"/>
  <c r="D130" i="74"/>
  <c r="L100" i="74"/>
  <c r="L127" i="74"/>
  <c r="H62" i="74"/>
  <c r="L165" i="74"/>
  <c r="Q129" i="74"/>
  <c r="D122" i="74"/>
  <c r="E52" i="74"/>
  <c r="R165" i="74"/>
  <c r="R169" i="74"/>
  <c r="H115" i="74"/>
  <c r="N159" i="74"/>
  <c r="R135" i="74"/>
  <c r="I65" i="74"/>
  <c r="H97" i="74"/>
  <c r="D86" i="74"/>
  <c r="L84" i="74"/>
  <c r="E129" i="74"/>
  <c r="R57" i="74"/>
  <c r="E76" i="74"/>
  <c r="F93" i="74"/>
  <c r="L140" i="74"/>
  <c r="R134" i="74"/>
  <c r="F147" i="74"/>
  <c r="G87" i="74"/>
  <c r="D56" i="74"/>
  <c r="F94" i="74"/>
  <c r="M166" i="74"/>
  <c r="N104" i="74"/>
  <c r="F97" i="74"/>
  <c r="E114" i="74"/>
  <c r="I108" i="74"/>
  <c r="F91" i="74"/>
  <c r="J18" i="3"/>
  <c r="R54" i="74"/>
  <c r="R55" i="74"/>
  <c r="R51" i="74"/>
  <c r="R52" i="74"/>
  <c r="R56" i="74"/>
  <c r="R53" i="74"/>
  <c r="I51" i="74"/>
  <c r="I52" i="74"/>
  <c r="I53" i="74"/>
  <c r="I54" i="74"/>
  <c r="I55" i="74"/>
  <c r="H33" i="74"/>
  <c r="L35" i="74"/>
  <c r="H30" i="74"/>
  <c r="D44" i="74"/>
  <c r="I39" i="74"/>
  <c r="C46" i="74"/>
  <c r="H29" i="74"/>
  <c r="J39" i="74"/>
  <c r="E42" i="74"/>
  <c r="J43" i="74"/>
  <c r="L42" i="74"/>
  <c r="K29" i="74"/>
  <c r="L30" i="74"/>
  <c r="E45" i="74"/>
  <c r="L31" i="74"/>
  <c r="F43" i="74"/>
  <c r="H42" i="74"/>
  <c r="I48" i="74"/>
  <c r="H32" i="74"/>
  <c r="H39" i="74"/>
  <c r="J44" i="74"/>
  <c r="J29" i="74"/>
  <c r="L41" i="74"/>
  <c r="G37" i="74"/>
  <c r="E29" i="74"/>
  <c r="D47" i="74"/>
  <c r="H37" i="74"/>
  <c r="K31" i="74"/>
  <c r="I47" i="74"/>
  <c r="H36" i="74"/>
  <c r="C33" i="74"/>
  <c r="J35" i="74"/>
  <c r="D35" i="74"/>
  <c r="J37" i="74"/>
  <c r="J48" i="74"/>
  <c r="F35" i="74"/>
  <c r="I44" i="74"/>
  <c r="D40" i="74"/>
  <c r="K35" i="74"/>
  <c r="I42" i="74"/>
  <c r="F33" i="74"/>
  <c r="H45" i="74"/>
  <c r="J34" i="74"/>
  <c r="G35" i="74"/>
  <c r="E30" i="74"/>
  <c r="G39" i="74"/>
  <c r="H46" i="74"/>
  <c r="F38" i="74"/>
  <c r="K32" i="74"/>
  <c r="F30" i="74"/>
  <c r="F46" i="74"/>
  <c r="E33" i="74"/>
  <c r="F29" i="74"/>
  <c r="L43" i="74"/>
  <c r="D45" i="74"/>
  <c r="H38" i="74"/>
  <c r="D41" i="74"/>
  <c r="K44" i="74"/>
  <c r="H44" i="74"/>
  <c r="I33" i="74"/>
  <c r="K48" i="74"/>
  <c r="K39" i="74"/>
  <c r="F34" i="74"/>
  <c r="E47" i="74"/>
  <c r="G48" i="74"/>
  <c r="L46" i="74"/>
  <c r="J31" i="74"/>
  <c r="H40" i="74"/>
  <c r="D36" i="74"/>
  <c r="F40" i="74"/>
  <c r="C44" i="74"/>
  <c r="F39" i="74"/>
  <c r="D31" i="74"/>
  <c r="E40" i="74"/>
  <c r="K47" i="74"/>
  <c r="G38" i="74"/>
  <c r="E34" i="74"/>
  <c r="K41" i="74"/>
  <c r="H47" i="74"/>
  <c r="G46" i="74"/>
  <c r="I40" i="74"/>
  <c r="K40" i="74"/>
  <c r="J32" i="74"/>
  <c r="G29" i="74"/>
  <c r="L33" i="74"/>
  <c r="J42" i="74"/>
  <c r="I37" i="74"/>
  <c r="J46" i="74"/>
  <c r="L36" i="74"/>
  <c r="I29" i="74"/>
  <c r="E48" i="74"/>
  <c r="L34" i="74"/>
  <c r="L32" i="74"/>
  <c r="C34" i="74"/>
  <c r="E46" i="74"/>
  <c r="K45" i="74"/>
  <c r="I35" i="74"/>
  <c r="G43" i="74"/>
  <c r="C43" i="74"/>
  <c r="C45" i="74"/>
  <c r="G36" i="74"/>
  <c r="I30" i="74"/>
  <c r="H48" i="74"/>
  <c r="L40" i="74"/>
  <c r="F41" i="74"/>
  <c r="G30" i="74"/>
  <c r="L45" i="74"/>
  <c r="L39" i="74"/>
  <c r="H35" i="74"/>
  <c r="G45" i="74"/>
  <c r="I31" i="74"/>
  <c r="C35" i="74"/>
  <c r="K30" i="74"/>
  <c r="G47" i="74"/>
  <c r="C36" i="74"/>
  <c r="C37" i="74"/>
  <c r="J45" i="74"/>
  <c r="L38" i="74"/>
  <c r="K34" i="74"/>
  <c r="K33" i="74"/>
  <c r="H43" i="74"/>
  <c r="I38" i="74"/>
  <c r="E32" i="74"/>
  <c r="F45" i="74"/>
  <c r="H31" i="74"/>
  <c r="F47" i="74"/>
  <c r="D37" i="74"/>
  <c r="E36" i="74"/>
  <c r="F36" i="74"/>
  <c r="E37" i="74"/>
  <c r="K43" i="74"/>
  <c r="G31" i="74"/>
  <c r="E41" i="74"/>
  <c r="E44" i="74"/>
  <c r="J38" i="74"/>
  <c r="E35" i="74"/>
  <c r="G34" i="74"/>
  <c r="J47" i="74"/>
  <c r="G33" i="74"/>
  <c r="J30" i="74"/>
  <c r="D32" i="74"/>
  <c r="L48" i="74"/>
  <c r="C29" i="74"/>
  <c r="K38" i="74"/>
  <c r="F44" i="74"/>
  <c r="D39" i="74"/>
  <c r="J41" i="74"/>
  <c r="D34" i="74"/>
  <c r="L47" i="74"/>
  <c r="D42" i="74"/>
  <c r="H34" i="74"/>
  <c r="F37" i="74"/>
  <c r="J40" i="74"/>
  <c r="C48" i="74"/>
  <c r="K42" i="74"/>
  <c r="D38" i="74"/>
  <c r="J36" i="74"/>
  <c r="C40" i="74"/>
  <c r="L29" i="74"/>
  <c r="D46" i="74"/>
  <c r="D29" i="74"/>
  <c r="D43" i="74"/>
  <c r="I36" i="74"/>
  <c r="E43" i="74"/>
  <c r="E38" i="74"/>
  <c r="F31" i="74"/>
  <c r="C42" i="74"/>
  <c r="I34" i="74"/>
  <c r="F32" i="74"/>
  <c r="K46" i="74"/>
  <c r="L37" i="74"/>
  <c r="C39" i="74"/>
  <c r="C41" i="74"/>
  <c r="I45" i="74"/>
  <c r="I46" i="74"/>
  <c r="K37" i="74"/>
  <c r="C47" i="74"/>
  <c r="G44" i="74"/>
  <c r="G42" i="74"/>
  <c r="H41" i="74"/>
  <c r="D48" i="74"/>
  <c r="C38" i="74"/>
  <c r="F48" i="74"/>
  <c r="D30" i="74"/>
  <c r="K36" i="74"/>
  <c r="I43" i="74"/>
  <c r="G32" i="74"/>
  <c r="I41" i="74"/>
  <c r="L44" i="74"/>
  <c r="G41" i="74"/>
  <c r="E31" i="74"/>
  <c r="G40" i="74"/>
  <c r="J33" i="74"/>
  <c r="I32" i="74"/>
  <c r="C30" i="74"/>
  <c r="E39" i="74"/>
  <c r="C31" i="74"/>
  <c r="D33" i="74"/>
  <c r="C32" i="74"/>
  <c r="F42" i="74"/>
  <c r="G23" i="29"/>
  <c r="G24" i="29"/>
  <c r="G20" i="29"/>
  <c r="G22" i="29"/>
  <c r="G21" i="29"/>
  <c r="G16" i="29"/>
  <c r="G8" i="29"/>
  <c r="G19" i="29"/>
  <c r="G12" i="29"/>
  <c r="G17" i="29"/>
  <c r="G15" i="29"/>
  <c r="G6" i="29"/>
  <c r="G10" i="29"/>
  <c r="G14" i="29"/>
  <c r="G11" i="29"/>
  <c r="G9" i="29"/>
  <c r="G7" i="29"/>
  <c r="G13" i="29"/>
  <c r="G18" i="29"/>
  <c r="G5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E51D242-8D22-4CAD-8A97-B372EEA112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※「提供サービス」は自動反映の為、入力不要です。</t>
        </r>
      </text>
    </comment>
    <comment ref="AN21" authorId="1" shapeId="0" xr:uid="{E717154F-19E6-4061-9EFD-8937C2FC693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26E45F3-85A9-4F7B-BB89-356D07B0F1A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BBA55E2-AB18-4206-BB3F-01438FE08B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CC7339-FEE7-4682-B1F5-1780AC94964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0000000-0006-0000-1100-00000100000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0000000-0006-0000-1100-000002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0000000-0006-0000-1100-000003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50F3AB-1AFB-44CE-A29A-0D35314354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1BDC6F6-0E64-4B8C-AE41-714E601FA4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E37F093-F237-4C61-82E9-5261DB2D8A9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1E08706-0053-42CD-A762-4B9E43E15D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6009EBC-28C1-4160-9396-9AFF9E008A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1E92F3F-46F8-4B25-835E-E32F69F4202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E420A7E-ECB9-4924-8DC7-CD59E978A9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4C02F80-2C29-4949-BAE2-A6D7DF6319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3DEF88E-8250-4F0B-98D7-E9E69C9B27C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28E9DF3-B27C-42B4-8DDF-2BF0DF3712D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E0FFE9-5245-4884-A5FD-9ADCE885581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D955914-5900-481C-918A-3EB9BD98DB0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BD1DA03-9628-4CB8-8A31-56E95CD605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16A1C54-8CC1-4C5B-9E23-9769A498E40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8EC1EC-F4C1-4206-93DC-C3A9DC34F0B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BA8B70-DE2C-4CC1-9D1F-D89E5B134BD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47D662F-99F3-4DFB-9779-F941C6E8D7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6C4A4C-5FC5-48D9-94A6-659A323F00B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C747980-9F6C-4E93-805B-E327A95272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233C4A0-958C-4FAE-A194-8461D212FC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1F7D893-2465-45D8-9903-722A3E47730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982FBC-00A8-487E-BA32-45B7F3B6FE4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378A71-63BA-4701-A426-32DBC18E746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CBD0E3B-8A51-4B43-8A98-A64FE3CF53B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8F08D0C-7F6B-4B24-ABB9-375D286D4A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B9A424-E33D-449B-A863-7259E59D7DC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23BE0F2-F4CE-422A-988C-E65DDC53CF8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8A4EF9E-5758-4E2B-9519-BB10B738B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758570-4ECB-4BF2-83FC-06B5464BDB1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991CDAF-64E2-4690-9C6C-487CD04480A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59D19C0-D504-4694-9156-3932A6E0C04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C57F0EF-ECF3-45A1-9A21-B207D014BF5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5023DE0-9BE4-4DE9-9C8D-6C6FA28E0B3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4D0E7D-22C3-437B-8C3E-C1E6D71C44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7CF1B00-58BB-4C84-9335-C1FC0AFCB3C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C15084-49E3-4A14-8BDD-CA31E509CC8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614C10D-18F6-4045-8687-12FF826B33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21DFFD1-E0A6-413B-AD14-688012CC99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6667A-1ED7-4D82-9635-3EFF8D5C060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1243544-C911-46B1-B3AF-78D04F5F64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9EC633-4D8A-41A8-80EA-4492B7C533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1BC6E82-3F5D-4FF5-BEDA-868B010B707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E81DC15-A30C-447D-8DEC-AC943676B3C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08A5874-BB56-485F-8AF7-3E68F0D565E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1D0D6C-B19B-4669-A145-91AFA52A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43BD0D7-F713-4697-90FC-059AAE1DCC2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1B7BA8A-7E12-4CE4-89FB-B8F0E6221DA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BF7C60-95CD-4AD0-9603-CD53A762CB2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653EE93-3767-4FE5-9A4F-8FE790EBB5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A1355EE-4ADC-4F34-812F-6C1F7E116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220D97-AF2C-4CD5-982E-FA4E500C8AA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53B7BAC-EEA1-4C0E-A1C8-480BDD041AB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E673742-6D1A-4E43-9502-85A5F4EB464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20E7F0-DCAB-4885-8826-5A10043B1B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0B1A7D2-08A4-4BD9-8EF1-BE4AA2DC8A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00A8361-459A-414C-87F1-BBC25EB38C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2836172-96C9-4291-A6A8-03F4CB5337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80A7E73-9E45-406A-B5C6-4C8106AC9C6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F44307C-C23B-4A3A-B32E-0AA014E2253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061D897-C8B8-444F-A593-5B78DD5F733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6D66369-33F7-47F4-84C9-FBD43A431C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3E3D9B-2FEA-4D5A-9318-0AB39AE4701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635AC8-1CCB-4D42-A099-5D73C98B62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8289E28-BBA9-40D8-95AB-77DA2CFEFD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348EB1-A8A3-4AD4-AEF1-8B121EC0A0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9F175DB-F47D-48A8-B8DB-DF9A3AE4205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1F294E0-2D65-4136-9568-2846AE9AD4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DD53291-F5FA-455D-8FA2-8206FFF6A8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95CD71C-7C83-4ADA-B768-C8E8C186FA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F88903-2078-4000-ABF7-5F3BF47EA3A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9F760AC-0F05-478C-9BCE-67826EE5968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C1AB942-FC6B-4418-BD43-D598E20DE0C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DE637FE-574B-41A7-AF83-4BB5C91E9B4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9CB9B3-7EB1-4F5A-B768-C1D63B6936A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069B7CE-9E0D-4456-84DF-37455BF6538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8760A18-DD68-404E-917D-6F1A16A152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<sst xmlns="http://schemas.openxmlformats.org/spreadsheetml/2006/main" count="2918" uniqueCount="189">
  <si>
    <t>（様式第１号）</t>
  </si>
  <si>
    <t>　　令和</t>
  </si>
  <si>
    <t>年</t>
  </si>
  <si>
    <t>月</t>
  </si>
  <si>
    <t>日</t>
  </si>
  <si>
    <t>広島県知事　様</t>
  </si>
  <si>
    <t>（郵便番号）</t>
  </si>
  <si>
    <t>（所在地）</t>
  </si>
  <si>
    <t>（法人名）</t>
  </si>
  <si>
    <t>（代表者）</t>
  </si>
  <si>
    <t>　　交付申請</t>
  </si>
  <si>
    <t>　　金　　額　：　</t>
  </si>
  <si>
    <t>円</t>
  </si>
  <si>
    <t>（添付書類）</t>
  </si>
  <si>
    <t>・事業所・施設別申請額一覧（様式第２号）</t>
  </si>
  <si>
    <t>（事業所・施設単位）（様式第３号）</t>
  </si>
  <si>
    <t>・その他知事の定める書類</t>
  </si>
  <si>
    <t>【申請内容に関する問い合わせ先】</t>
  </si>
  <si>
    <t>広島県</t>
  </si>
  <si>
    <t xml:space="preserve"> 部署名</t>
  </si>
  <si>
    <t xml:space="preserve"> 担当者氏名</t>
  </si>
  <si>
    <t>連絡先</t>
  </si>
  <si>
    <t>電話番号</t>
  </si>
  <si>
    <t>e-mail</t>
  </si>
  <si>
    <t>（様式第２号）事業所・施設別申請額一覧</t>
  </si>
  <si>
    <t>No.</t>
  </si>
  <si>
    <t>事業所・施設名</t>
  </si>
  <si>
    <t>整理番号</t>
  </si>
  <si>
    <t>サービス種別</t>
  </si>
  <si>
    <t>住所</t>
  </si>
  <si>
    <t>　</t>
  </si>
  <si>
    <t>（様式第３号）事業所・施設別個票</t>
  </si>
  <si>
    <t>施設概要</t>
  </si>
  <si>
    <t>事業所名称</t>
  </si>
  <si>
    <t>所在地</t>
  </si>
  <si>
    <t>郵便番号</t>
  </si>
  <si>
    <t>都道府県名</t>
  </si>
  <si>
    <t>提供サービス</t>
  </si>
  <si>
    <t>担当部署名</t>
  </si>
  <si>
    <t>報告にあたっての確認事項</t>
  </si>
  <si>
    <t>領収書、レシート等の根拠資料は事業所等において適切に保管している。</t>
  </si>
  <si>
    <t>支出済の費用について、他の予算制度に基づく、負担又は補助と重複は生じていない。</t>
  </si>
  <si>
    <t>「支出済額」の欄には、対象経費から消費税相当額を除いた実支出額を記載している。</t>
  </si>
  <si>
    <t>支出済額</t>
  </si>
  <si>
    <t>内示額</t>
  </si>
  <si>
    <t>申請額</t>
  </si>
  <si>
    <t>千円</t>
  </si>
  <si>
    <t>科目</t>
  </si>
  <si>
    <t>支出済額（円）
（税抜き）</t>
  </si>
  <si>
    <t>内訳（用途・品目・数量等）</t>
  </si>
  <si>
    <t>(ア)燃料費、有料道路通行料等の移動に伴い必要となる経費</t>
  </si>
  <si>
    <t>(イ)ネッククーラー（ヒーター）等の猛暑・雪害対策用品の購入等経費</t>
  </si>
  <si>
    <t>(ウ)燃料費等の入居者・利用者の生活環境改善、職員の負担軽減・勤務環境改善に必要となる経費</t>
  </si>
  <si>
    <t>(エ)業務用スポットクーラー（ヒーター）等の居室や浴室等における温度管理、湿度管理に必要な設備・物品等の購入等経費</t>
  </si>
  <si>
    <t>合計</t>
  </si>
  <si>
    <t>【（２）災害備蓄等への対応】</t>
  </si>
  <si>
    <t>(ア)飲料水、食料品等の備蓄物資の購入等経費</t>
  </si>
  <si>
    <t>(イ)ポータブル発電機、ポータブル電源・蓄電池等の購入等経費</t>
  </si>
  <si>
    <t>(ウ)衛生用品、医療用品等の購入等経費</t>
  </si>
  <si>
    <t>(エ)簡易浄水器、冷房機、暖房機、簡易トイレ、清潔保持のための用具等の購入等経費</t>
  </si>
  <si>
    <t>(オ)その他災害への備えとして必要と認められる経費</t>
  </si>
  <si>
    <t>就労継続支援B型(延べ利用者数300人以下/月)</t>
  </si>
  <si>
    <t>居宅介護(延べ訪問回数200回以下/月)</t>
  </si>
  <si>
    <t>居宅介護(延べ訪問回数201回以上2,000回以下/月)</t>
  </si>
  <si>
    <t>障害児相談支援</t>
  </si>
  <si>
    <t>共同生活援助</t>
  </si>
  <si>
    <t>重度訪問介護(延べ訪問回数201回以上2,000回以下/月)</t>
  </si>
  <si>
    <t>放課後等デイ(延べ利用者数300人以下/月)</t>
  </si>
  <si>
    <t>就労移行支援(延べ利用者数301人以上600人以上/月)</t>
  </si>
  <si>
    <t>就労移行支援(延べ利用者数601人以上/月)</t>
  </si>
  <si>
    <t>生活介護(延べ利用者数300人以下/月)</t>
  </si>
  <si>
    <t>短期入所（併設型、単独型）</t>
  </si>
  <si>
    <t>自立訓練(延べ利用者数300人以下/月)</t>
  </si>
  <si>
    <t>生活介護(延べ利用者数301人以上600人以下/月)</t>
  </si>
  <si>
    <t>特定相談支援（計画相談）</t>
  </si>
  <si>
    <t>放課後等デイ(延べ利用者数301人以上600人以下/月)</t>
  </si>
  <si>
    <t>就労継続支援Ａ型(延べ利用者数300人以下/月)</t>
  </si>
  <si>
    <t>就労継続支援Ａ型(延べ利用者数301人以上600人以下/月)</t>
  </si>
  <si>
    <t>重度訪問介護(延べ訪問回数200回以下/月)</t>
  </si>
  <si>
    <t>就労継続支援B型(延べ利用者数601人以上/月)</t>
  </si>
  <si>
    <t>就労継続支援B型(延べ利用者数301人以上600人以下/月)</t>
  </si>
  <si>
    <t>就労選択支援</t>
  </si>
  <si>
    <t>就労定着支援</t>
  </si>
  <si>
    <t>児童発達支援(延べ利用者数300人以下/月)</t>
  </si>
  <si>
    <t>重度訪問介護(同一建物減算の算定あり)</t>
  </si>
  <si>
    <t>自立訓練(延べ利用者数301人以上600人以下/月)</t>
  </si>
  <si>
    <t>行動援護(延べ訪問回数201回以上2,000回以下/月)</t>
  </si>
  <si>
    <t>就労選択支援(延べ利用者数301人以上600人以下/月)</t>
  </si>
  <si>
    <t>就労移行支援(延べ利用者数300人以下/月)</t>
  </si>
  <si>
    <t>就労継続支援Ａ型(延べ利用者数601人以上/月)</t>
  </si>
  <si>
    <t>重度訪問介護(延べ訪問回数2,001回以上/月)</t>
  </si>
  <si>
    <t>児童発達支援(延べ利用者数301人以上600人以下/月)</t>
  </si>
  <si>
    <t>就労選択支援(延べ利用者数300人以下/月)</t>
  </si>
  <si>
    <t>行動援護(延べ訪問回数200回以下/月)</t>
  </si>
  <si>
    <t>居宅介護(同一建物減算の算定あり)</t>
  </si>
  <si>
    <t>自立生活援助</t>
  </si>
  <si>
    <t>障害者支援施設（施設入所支援）</t>
  </si>
  <si>
    <t>療養介護</t>
  </si>
  <si>
    <t>医療型障害児入所支援</t>
  </si>
  <si>
    <t>保育所等訪問（延べ訪問回数200回以下/月）</t>
  </si>
  <si>
    <t>同行援護(延べ訪問回数200回以下/月)</t>
  </si>
  <si>
    <t>生活介護(延べ利用者数601人以上/月)</t>
  </si>
  <si>
    <t>児童発達支援(延べ利用者数601人以上/月)</t>
  </si>
  <si>
    <t>福祉型障害児入所支援</t>
  </si>
  <si>
    <t>地域定着支援</t>
  </si>
  <si>
    <t>地域移行支援</t>
  </si>
  <si>
    <t>就労選択支援(延べ利用者数601人以上/月)</t>
  </si>
  <si>
    <t>宿泊型自立訓練</t>
  </si>
  <si>
    <t>※日中連絡の取りやすい連絡先をご入力ください。</t>
    <rPh sb="1" eb="3">
      <t>ニッチュウ</t>
    </rPh>
    <rPh sb="3" eb="5">
      <t>レンラク</t>
    </rPh>
    <rPh sb="6" eb="7">
      <t>ト</t>
    </rPh>
    <rPh sb="11" eb="13">
      <t>レンラク</t>
    </rPh>
    <rPh sb="13" eb="14">
      <t>サキ</t>
    </rPh>
    <rPh sb="16" eb="18">
      <t>ニュウリョク</t>
    </rPh>
    <phoneticPr fontId="34"/>
  </si>
  <si>
    <t>事業所・施設住所</t>
    <rPh sb="0" eb="3">
      <t>ジギョウショ</t>
    </rPh>
    <rPh sb="4" eb="6">
      <t>シセツ</t>
    </rPh>
    <phoneticPr fontId="34"/>
  </si>
  <si>
    <t>法人名</t>
    <rPh sb="0" eb="3">
      <t>ホウジンメイ</t>
    </rPh>
    <phoneticPr fontId="34"/>
  </si>
  <si>
    <t>【記入例用】</t>
    <rPh sb="1" eb="3">
      <t>キニュウ</t>
    </rPh>
    <rPh sb="3" eb="4">
      <t>レイ</t>
    </rPh>
    <rPh sb="4" eb="5">
      <t>ヨウ</t>
    </rPh>
    <phoneticPr fontId="34"/>
  </si>
  <si>
    <t>広島県障害福祉サービス</t>
    <rPh sb="0" eb="2">
      <t>ヒロシマ</t>
    </rPh>
    <rPh sb="2" eb="3">
      <t>ケン</t>
    </rPh>
    <rPh sb="3" eb="5">
      <t>ショウガイ</t>
    </rPh>
    <rPh sb="5" eb="7">
      <t>フクシ</t>
    </rPh>
    <phoneticPr fontId="34"/>
  </si>
  <si>
    <t>7300000</t>
    <phoneticPr fontId="34"/>
  </si>
  <si>
    <t>0821234567</t>
    <phoneticPr fontId="34"/>
  </si>
  <si>
    <t>✔</t>
  </si>
  <si>
    <t>総務部</t>
    <rPh sb="0" eb="2">
      <t>ソウム</t>
    </rPh>
    <rPh sb="2" eb="3">
      <t>ブ</t>
    </rPh>
    <phoneticPr fontId="34"/>
  </si>
  <si>
    <t>申請額
（千円）</t>
    <rPh sb="0" eb="2">
      <t>シンセイ</t>
    </rPh>
    <rPh sb="2" eb="3">
      <t>ガク</t>
    </rPh>
    <phoneticPr fontId="34"/>
  </si>
  <si>
    <t>※本表は自動計算の為、入力は不要です。</t>
    <rPh sb="1" eb="2">
      <t>ホン</t>
    </rPh>
    <rPh sb="2" eb="3">
      <t>ヒョウ</t>
    </rPh>
    <rPh sb="4" eb="6">
      <t>ジドウ</t>
    </rPh>
    <rPh sb="6" eb="8">
      <t>ケイサン</t>
    </rPh>
    <rPh sb="9" eb="10">
      <t>タメ</t>
    </rPh>
    <rPh sb="11" eb="13">
      <t>ニュウリョク</t>
    </rPh>
    <rPh sb="14" eb="16">
      <t>フヨウ</t>
    </rPh>
    <phoneticPr fontId="34"/>
  </si>
  <si>
    <t>（注）行が不足する場合には、「本申請書の使い方」に従って、必要に応じて行を追加すること。列の挿入は絶対に行わないこと。</t>
    <rPh sb="15" eb="16">
      <t>ホン</t>
    </rPh>
    <rPh sb="16" eb="19">
      <t>シンセイショ</t>
    </rPh>
    <rPh sb="20" eb="21">
      <t>ツカ</t>
    </rPh>
    <rPh sb="22" eb="23">
      <t>カタ</t>
    </rPh>
    <rPh sb="25" eb="26">
      <t>シタガ</t>
    </rPh>
    <phoneticPr fontId="34"/>
  </si>
  <si>
    <t>障害福祉サービス事業所等に対するサービス継続支援事業に関する交付申請書兼実績報告書
（事業所・施設単位）</t>
    <rPh sb="11" eb="12">
      <t>トウ</t>
    </rPh>
    <phoneticPr fontId="34"/>
  </si>
  <si>
    <t>（注）申請額は、内示額と支出済額を比較していずれか低い方の額が入力される。</t>
    <rPh sb="8" eb="11">
      <t>ナイジガク</t>
    </rPh>
    <rPh sb="12" eb="14">
      <t>シシュツ</t>
    </rPh>
    <rPh sb="14" eb="15">
      <t>ズミ</t>
    </rPh>
    <rPh sb="15" eb="16">
      <t>ガク</t>
    </rPh>
    <phoneticPr fontId="34"/>
  </si>
  <si>
    <t>【重要】本申請手順は、介護施設及び介護事業所及び障害福祉サービス事業所等に対する申請様式です。</t>
    <rPh sb="1" eb="3">
      <t>ジュウヨウ</t>
    </rPh>
    <rPh sb="4" eb="5">
      <t>ホン</t>
    </rPh>
    <rPh sb="5" eb="7">
      <t>シンセイ</t>
    </rPh>
    <rPh sb="7" eb="9">
      <t>テジュン</t>
    </rPh>
    <rPh sb="11" eb="13">
      <t>カイゴ</t>
    </rPh>
    <rPh sb="13" eb="15">
      <t>シセツ</t>
    </rPh>
    <rPh sb="15" eb="16">
      <t>オヨ</t>
    </rPh>
    <rPh sb="17" eb="19">
      <t>カイゴ</t>
    </rPh>
    <rPh sb="19" eb="22">
      <t>ジギョウショ</t>
    </rPh>
    <rPh sb="22" eb="23">
      <t>オヨ</t>
    </rPh>
    <rPh sb="24" eb="26">
      <t>ショウガイ</t>
    </rPh>
    <rPh sb="26" eb="28">
      <t>フクシ</t>
    </rPh>
    <rPh sb="32" eb="34">
      <t>ジギョウ</t>
    </rPh>
    <rPh sb="34" eb="35">
      <t>ショ</t>
    </rPh>
    <rPh sb="35" eb="36">
      <t>トウ</t>
    </rPh>
    <rPh sb="37" eb="38">
      <t>タイ</t>
    </rPh>
    <rPh sb="40" eb="42">
      <t>シンセイ</t>
    </rPh>
    <rPh sb="42" eb="44">
      <t>ヨウシキ</t>
    </rPh>
    <phoneticPr fontId="34"/>
  </si>
  <si>
    <t>●実施スケジュール</t>
    <rPh sb="1" eb="3">
      <t>ジッシ</t>
    </rPh>
    <phoneticPr fontId="34"/>
  </si>
  <si>
    <t>・交付決定：審査完了後、県から交付決定兼額の確定通知書を申請者へお送りいたします。</t>
    <rPh sb="1" eb="3">
      <t>コウフ</t>
    </rPh>
    <rPh sb="3" eb="5">
      <t>ケッテイ</t>
    </rPh>
    <phoneticPr fontId="34"/>
  </si>
  <si>
    <t>・実施期間：</t>
    <rPh sb="1" eb="3">
      <t>ジッシ</t>
    </rPh>
    <rPh sb="3" eb="5">
      <t>キカン</t>
    </rPh>
    <phoneticPr fontId="34"/>
  </si>
  <si>
    <t>①介護事業所等→令和8年9月11日(金)～11月30日(月)</t>
    <phoneticPr fontId="34"/>
  </si>
  <si>
    <t>②介護施設等→令和7年4月1日(火)～11月30日(月)</t>
    <phoneticPr fontId="34"/>
  </si>
  <si>
    <t>③障害福祉サービス事業所等→令和8年8月21日(金)～11月30日(月)</t>
    <phoneticPr fontId="34"/>
  </si>
  <si>
    <t>・補助金の支払い：審査完了後、県から支給いたします。（令和9年3月31日までに支給）</t>
    <rPh sb="1" eb="4">
      <t>ホジョキン</t>
    </rPh>
    <rPh sb="5" eb="7">
      <t>シハラ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シキュウ</t>
    </rPh>
    <phoneticPr fontId="34"/>
  </si>
  <si>
    <t>・申請期間：令和8年11月1日（日）～令和8年11月30日（月）</t>
    <rPh sb="1" eb="3">
      <t>シンセイ</t>
    </rPh>
    <rPh sb="3" eb="5">
      <t>キカン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ニチ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ゲツ</t>
    </rPh>
    <phoneticPr fontId="34"/>
  </si>
  <si>
    <t>●申請スケジュール</t>
    <rPh sb="1" eb="3">
      <t>シンセイ</t>
    </rPh>
    <phoneticPr fontId="34"/>
  </si>
  <si>
    <t>飲料水（２L×６本×50箱）（単価100円）</t>
    <rPh sb="0" eb="3">
      <t>インリョウスイ</t>
    </rPh>
    <rPh sb="8" eb="9">
      <t>ホン</t>
    </rPh>
    <rPh sb="12" eb="13">
      <t>ハコ</t>
    </rPh>
    <rPh sb="15" eb="17">
      <t>タンカ</t>
    </rPh>
    <rPh sb="20" eb="21">
      <t>エン</t>
    </rPh>
    <phoneticPr fontId="34"/>
  </si>
  <si>
    <t>エアコン１台（単価140,000円）
遮光カーテン２枚（単価5,000円）</t>
    <rPh sb="5" eb="6">
      <t>ダイ</t>
    </rPh>
    <rPh sb="7" eb="9">
      <t>タンカ</t>
    </rPh>
    <rPh sb="16" eb="17">
      <t>エン</t>
    </rPh>
    <rPh sb="19" eb="21">
      <t>シャコウ</t>
    </rPh>
    <rPh sb="26" eb="27">
      <t>マイ</t>
    </rPh>
    <rPh sb="28" eb="30">
      <t>タンカ</t>
    </rPh>
    <rPh sb="35" eb="36">
      <t>エン</t>
    </rPh>
    <phoneticPr fontId="34"/>
  </si>
  <si>
    <t>ガソリン代（５台）令和８年９月１日～10月31日利用分</t>
    <rPh sb="4" eb="5">
      <t>ダイ</t>
    </rPh>
    <rPh sb="7" eb="8">
      <t>ダイ</t>
    </rPh>
    <rPh sb="9" eb="11">
      <t>レイワ</t>
    </rPh>
    <rPh sb="12" eb="13">
      <t>ネン</t>
    </rPh>
    <rPh sb="14" eb="15">
      <t>ガツ</t>
    </rPh>
    <rPh sb="16" eb="17">
      <t>ニチ</t>
    </rPh>
    <rPh sb="20" eb="21">
      <t>ガツ</t>
    </rPh>
    <rPh sb="23" eb="24">
      <t>ニチ</t>
    </rPh>
    <rPh sb="24" eb="27">
      <t>リヨウブン</t>
    </rPh>
    <phoneticPr fontId="34"/>
  </si>
  <si>
    <t>③【様式第1号】水色セルに必要情報を入力。</t>
    <rPh sb="2" eb="4">
      <t>ヨウシキ</t>
    </rPh>
    <rPh sb="4" eb="5">
      <t>ダイ</t>
    </rPh>
    <rPh sb="6" eb="7">
      <t>ゴウ</t>
    </rPh>
    <rPh sb="8" eb="10">
      <t>ミズイロ</t>
    </rPh>
    <rPh sb="13" eb="15">
      <t>ヒツヨウ</t>
    </rPh>
    <rPh sb="15" eb="17">
      <t>ジョウホウ</t>
    </rPh>
    <rPh sb="18" eb="20">
      <t>ニュウリョク</t>
    </rPh>
    <phoneticPr fontId="34"/>
  </si>
  <si>
    <t>④【様式第2号】自動反映している事を確認して下さい。</t>
    <rPh sb="2" eb="4">
      <t>ヨウシキ</t>
    </rPh>
    <rPh sb="4" eb="5">
      <t>ダイ</t>
    </rPh>
    <rPh sb="6" eb="7">
      <t>ゴウ</t>
    </rPh>
    <rPh sb="8" eb="10">
      <t>ジドウ</t>
    </rPh>
    <rPh sb="10" eb="12">
      <t>ハンエイ</t>
    </rPh>
    <rPh sb="16" eb="17">
      <t>コト</t>
    </rPh>
    <rPh sb="18" eb="20">
      <t>カクニン</t>
    </rPh>
    <rPh sb="22" eb="23">
      <t>クダ</t>
    </rPh>
    <phoneticPr fontId="34"/>
  </si>
  <si>
    <t>②【個票1】水色セルは必要情報入力。緑色セルはプルダウンから選択。</t>
    <rPh sb="2" eb="4">
      <t>コヒョウ</t>
    </rPh>
    <rPh sb="6" eb="8">
      <t>ミズイロ</t>
    </rPh>
    <rPh sb="11" eb="13">
      <t>ヒツヨウ</t>
    </rPh>
    <rPh sb="13" eb="15">
      <t>ジョウホウ</t>
    </rPh>
    <rPh sb="15" eb="17">
      <t>ニュウリョク</t>
    </rPh>
    <rPh sb="18" eb="20">
      <t>ミドリイロ</t>
    </rPh>
    <rPh sb="30" eb="32">
      <t>センタク</t>
    </rPh>
    <phoneticPr fontId="34"/>
  </si>
  <si>
    <r>
      <t>①交付申請提出通知をご準備下さい。</t>
    </r>
    <r>
      <rPr>
        <b/>
        <sz val="10"/>
        <color rgb="FFFF0000"/>
        <rFont val="ＭＳ Ｐゴシック"/>
        <family val="3"/>
        <charset val="128"/>
      </rPr>
      <t>※申請時には【整理番号】が必要となります。</t>
    </r>
    <rPh sb="1" eb="5">
      <t>コウフシンセイ</t>
    </rPh>
    <rPh sb="5" eb="7">
      <t>テイシュツ</t>
    </rPh>
    <rPh sb="7" eb="9">
      <t>ツウチ</t>
    </rPh>
    <rPh sb="11" eb="13">
      <t>ジュンビ</t>
    </rPh>
    <rPh sb="13" eb="14">
      <t>クダ</t>
    </rPh>
    <rPh sb="18" eb="20">
      <t>シンセイ</t>
    </rPh>
    <rPh sb="20" eb="21">
      <t>ジ</t>
    </rPh>
    <rPh sb="24" eb="26">
      <t>セイリ</t>
    </rPh>
    <rPh sb="26" eb="28">
      <t>バンゴウ</t>
    </rPh>
    <rPh sb="30" eb="32">
      <t>ヒツヨウ</t>
    </rPh>
    <phoneticPr fontId="34"/>
  </si>
  <si>
    <t>【（１）障害福祉サービス等を円滑に継続するための対応】</t>
    <rPh sb="12" eb="13">
      <t>ナド</t>
    </rPh>
    <phoneticPr fontId="34"/>
  </si>
  <si>
    <t>【（１）障害福祉サービス等を円滑に継続するための対応】</t>
    <rPh sb="12" eb="13">
      <t>トウ</t>
    </rPh>
    <phoneticPr fontId="34"/>
  </si>
  <si>
    <t>2. 居宅介護(延べ訪問回数200回以下/月)</t>
  </si>
  <si>
    <t>広島市中区基町1番地1</t>
    <rPh sb="0" eb="3">
      <t>ヒロシマシ</t>
    </rPh>
    <rPh sb="3" eb="5">
      <t>ナカク</t>
    </rPh>
    <rPh sb="5" eb="7">
      <t>モトマチ</t>
    </rPh>
    <rPh sb="8" eb="10">
      <t>バンチ</t>
    </rPh>
    <phoneticPr fontId="34"/>
  </si>
  <si>
    <t>個票番号</t>
  </si>
  <si>
    <t>担当部署</t>
  </si>
  <si>
    <t>要件1</t>
  </si>
  <si>
    <t>要件2</t>
  </si>
  <si>
    <t>要件3</t>
  </si>
  <si>
    <t>事業所名</t>
  </si>
  <si>
    <t>支出済額（円）</t>
  </si>
  <si>
    <t>内訳</t>
  </si>
  <si>
    <t>内示額（千円）</t>
  </si>
  <si>
    <t>申請額（千円）</t>
  </si>
  <si>
    <t>障害福祉サービス事業所等に対するサービス継続支援事業費補助金交付申請書兼実績報告書</t>
    <rPh sb="11" eb="12">
      <t>トウ</t>
    </rPh>
    <rPh sb="26" eb="27">
      <t>ヒ</t>
    </rPh>
    <phoneticPr fontId="34"/>
  </si>
  <si>
    <t>【郵送用】本申請書の使い方、申請の手順</t>
    <rPh sb="1" eb="3">
      <t>ユウソウ</t>
    </rPh>
    <rPh sb="3" eb="4">
      <t>ヨウ</t>
    </rPh>
    <phoneticPr fontId="34"/>
  </si>
  <si>
    <t>はじめに本シートのセルに入力することで、申請対象となる施設・事業所等に関する基本的な情報が各シートに自動的に転記されます</t>
    <rPh sb="4" eb="5">
      <t>ホン</t>
    </rPh>
    <rPh sb="12" eb="14">
      <t>ニュウリョク</t>
    </rPh>
    <rPh sb="20" eb="22">
      <t>シンセイ</t>
    </rPh>
    <rPh sb="22" eb="24">
      <t>タイショウ</t>
    </rPh>
    <rPh sb="27" eb="29">
      <t>シセツ</t>
    </rPh>
    <rPh sb="30" eb="32">
      <t>ジギョウ</t>
    </rPh>
    <rPh sb="32" eb="33">
      <t>ショ</t>
    </rPh>
    <rPh sb="33" eb="34">
      <t>トウ</t>
    </rPh>
    <rPh sb="35" eb="36">
      <t>カン</t>
    </rPh>
    <rPh sb="38" eb="40">
      <t>キホン</t>
    </rPh>
    <rPh sb="40" eb="41">
      <t>テキ</t>
    </rPh>
    <rPh sb="42" eb="44">
      <t>ジョウホウ</t>
    </rPh>
    <rPh sb="45" eb="46">
      <t>カク</t>
    </rPh>
    <rPh sb="50" eb="53">
      <t>ジドウテキ</t>
    </rPh>
    <rPh sb="54" eb="56">
      <t>テンキ</t>
    </rPh>
    <phoneticPr fontId="34"/>
  </si>
  <si>
    <r>
      <rPr>
        <b/>
        <sz val="10"/>
        <rFont val="ＭＳ Ｐゴシック"/>
        <family val="3"/>
        <charset val="128"/>
      </rPr>
      <t>⑤【口座振替依頼書】に必要情報を入力。</t>
    </r>
    <r>
      <rPr>
        <b/>
        <sz val="10"/>
        <color rgb="FFFF0000"/>
        <rFont val="ＭＳ Ｐゴシック"/>
        <family val="3"/>
        <charset val="128"/>
      </rPr>
      <t>(郵送のみ)</t>
    </r>
    <rPh sb="2" eb="4">
      <t>コウザ</t>
    </rPh>
    <rPh sb="4" eb="6">
      <t>フリカエ</t>
    </rPh>
    <rPh sb="6" eb="9">
      <t>イライショ</t>
    </rPh>
    <rPh sb="11" eb="13">
      <t>ヒツヨウ</t>
    </rPh>
    <rPh sb="13" eb="15">
      <t>ジョウホウ</t>
    </rPh>
    <rPh sb="16" eb="18">
      <t>ニュウリョク</t>
    </rPh>
    <rPh sb="20" eb="22">
      <t>ユウソウ</t>
    </rPh>
    <phoneticPr fontId="34"/>
  </si>
  <si>
    <t>⑥完成したExcelファイル及び必要書類を郵送で申請</t>
    <rPh sb="21" eb="23">
      <t>ユウソウ</t>
    </rPh>
    <phoneticPr fontId="34"/>
  </si>
  <si>
    <t>　標記について、障害福祉サービス事業所等に関するサービス継続支援事業費補助金交付要綱第７条の規定により、次のとおり関係書類を添えて申請します。</t>
    <rPh sb="19" eb="20">
      <t>トウ</t>
    </rPh>
    <rPh sb="21" eb="22">
      <t>カン</t>
    </rPh>
    <rPh sb="34" eb="35">
      <t>ヒ</t>
    </rPh>
    <phoneticPr fontId="34"/>
  </si>
  <si>
    <t>・障害福祉サービス事業所等に対するサービス継続支援事業に関する交付申請書兼実績報告書</t>
    <rPh sb="12" eb="13">
      <t>トウ</t>
    </rPh>
    <rPh sb="28" eb="29">
      <t>カン</t>
    </rPh>
    <phoneticPr fontId="34"/>
  </si>
  <si>
    <t>口座振替依頼書</t>
    <phoneticPr fontId="51"/>
  </si>
  <si>
    <t xml:space="preserve">                                               </t>
    <phoneticPr fontId="51"/>
  </si>
  <si>
    <t xml:space="preserve">  広島県知事様</t>
    <phoneticPr fontId="51"/>
  </si>
  <si>
    <t xml:space="preserve">           　　　　　</t>
    <phoneticPr fontId="51"/>
  </si>
  <si>
    <t xml:space="preserve">                                 </t>
  </si>
  <si>
    <t>　　　　　　　　　　　　　　　　 　　</t>
    <phoneticPr fontId="51"/>
  </si>
  <si>
    <t>下記１の支払金は，下記２の預金口座へ振替えてください。</t>
  </si>
  <si>
    <t xml:space="preserve">                              　 　　</t>
    <phoneticPr fontId="51"/>
  </si>
  <si>
    <t>１  支払金の内容</t>
  </si>
  <si>
    <t>広島県介護事業所等及び介護施設等に対するサービス継続支援事業及び障害福祉サービス事業所等に対するサービス継続支援事業に係る補助金の支払</t>
    <phoneticPr fontId="51"/>
  </si>
  <si>
    <t xml:space="preserve">  </t>
    <phoneticPr fontId="51"/>
  </si>
  <si>
    <t>２  振込先預金口座</t>
    <phoneticPr fontId="51"/>
  </si>
  <si>
    <t>金融機関名</t>
  </si>
  <si>
    <t>金融機関コード</t>
    <rPh sb="0" eb="2">
      <t>キンユウ</t>
    </rPh>
    <rPh sb="2" eb="4">
      <t>キカン</t>
    </rPh>
    <phoneticPr fontId="34"/>
  </si>
  <si>
    <t>支店名</t>
    <rPh sb="0" eb="2">
      <t>シテン</t>
    </rPh>
    <rPh sb="2" eb="3">
      <t>メイ</t>
    </rPh>
    <phoneticPr fontId="34"/>
  </si>
  <si>
    <t>支店コード</t>
    <rPh sb="0" eb="2">
      <t>シテン</t>
    </rPh>
    <phoneticPr fontId="34"/>
  </si>
  <si>
    <t>種目</t>
    <phoneticPr fontId="34"/>
  </si>
  <si>
    <t>口座番号</t>
  </si>
  <si>
    <t>注１　金融機関名、支店名、種目、口座番号及び口座名義は、預金通帳で
　　　確認して記載してください</t>
    <rPh sb="0" eb="1">
      <t>チュウ</t>
    </rPh>
    <rPh sb="3" eb="5">
      <t>キンユウ</t>
    </rPh>
    <rPh sb="5" eb="7">
      <t>キカン</t>
    </rPh>
    <rPh sb="7" eb="8">
      <t>メイ</t>
    </rPh>
    <rPh sb="9" eb="12">
      <t>シテンメイ</t>
    </rPh>
    <rPh sb="13" eb="15">
      <t>シュモク</t>
    </rPh>
    <rPh sb="16" eb="18">
      <t>コウザ</t>
    </rPh>
    <rPh sb="18" eb="20">
      <t>バンゴウ</t>
    </rPh>
    <rPh sb="20" eb="21">
      <t>オヨ</t>
    </rPh>
    <rPh sb="22" eb="24">
      <t>コウザ</t>
    </rPh>
    <rPh sb="24" eb="26">
      <t>メイギ</t>
    </rPh>
    <rPh sb="28" eb="30">
      <t>ヨキン</t>
    </rPh>
    <rPh sb="30" eb="32">
      <t>ツウチョウ</t>
    </rPh>
    <rPh sb="37" eb="39">
      <t>カクニン</t>
    </rPh>
    <rPh sb="41" eb="43">
      <t>キサイ</t>
    </rPh>
    <phoneticPr fontId="34"/>
  </si>
  <si>
    <t>代理人</t>
  </si>
  <si>
    <t>氏　名</t>
    <phoneticPr fontId="51"/>
  </si>
  <si>
    <t>住　所</t>
    <phoneticPr fontId="51"/>
  </si>
  <si>
    <t>口座名義(漢字)</t>
    <rPh sb="5" eb="7">
      <t>カンジ</t>
    </rPh>
    <phoneticPr fontId="34"/>
  </si>
  <si>
    <r>
      <t>口座名義</t>
    </r>
    <r>
      <rPr>
        <sz val="9"/>
        <color theme="1"/>
        <rFont val="ＭＳ 明朝"/>
        <family val="1"/>
        <charset val="128"/>
      </rPr>
      <t>(半角ｶﾀｶﾅ)</t>
    </r>
    <rPh sb="5" eb="7">
      <t>ハンカク</t>
    </rPh>
    <phoneticPr fontId="34"/>
  </si>
  <si>
    <t>申請者</t>
    <rPh sb="0" eb="2">
      <t>シンセイ</t>
    </rPh>
    <rPh sb="2" eb="3">
      <t>シャ</t>
    </rPh>
    <phoneticPr fontId="34"/>
  </si>
  <si>
    <t>月</t>
    <rPh sb="0" eb="1">
      <t>ガツ</t>
    </rPh>
    <phoneticPr fontId="34"/>
  </si>
  <si>
    <t>日</t>
    <rPh sb="0" eb="1">
      <t>ニチ</t>
    </rPh>
    <phoneticPr fontId="34"/>
  </si>
  <si>
    <t>令和8年</t>
    <rPh sb="0" eb="2">
      <t>レイワ</t>
    </rPh>
    <rPh sb="3" eb="4">
      <t>ネン</t>
    </rPh>
    <phoneticPr fontId="34"/>
  </si>
  <si>
    <t>注２　受領権限を委任される場合は，代理人の氏名及び住所を記載してください。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</si>
</sst>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;[Red]\-#,##0\ "/>
    <numFmt numFmtId="178" formatCode="#,##0;\-#,##0;&quot;&quot;"/>
    <numFmt numFmtId="179" formatCode="#,##0;[Red]#,##0"/>
    <numFmt numFmtId="180" formatCode="#,##0_ "/>
  </numFmts>
  <fonts count="53">
    <font>
      <sz val="11"/>
      <name val="ＭＳ Ｐゴシック"/>
      <charset val="13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0000"/>
      <name val="Segoe UI"/>
      <family val="2"/>
    </font>
    <font>
      <sz val="9"/>
      <color rgb="FF222222"/>
      <name val="メイリオ"/>
      <family val="3"/>
      <charset val="128"/>
    </font>
    <font>
      <sz val="10"/>
      <color rgb="FF222222"/>
      <name val="游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rgb="FF80008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3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b/>
      <u/>
      <sz val="9"/>
      <name val="MS P ゴシック"/>
      <charset val="128"/>
    </font>
    <font>
      <u/>
      <sz val="9"/>
      <name val="MS P ゴシック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6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27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8" fillId="0" borderId="1" xfId="0" applyFont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7" fillId="2" borderId="1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1" fillId="2" borderId="5" xfId="0" applyNumberFormat="1" applyFont="1" applyFill="1" applyBorder="1" applyAlignment="1">
      <alignment horizontal="left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 vertical="center" textRotation="255"/>
    </xf>
    <xf numFmtId="177" fontId="10" fillId="0" borderId="0" xfId="1" applyNumberFormat="1" applyFont="1" applyFill="1" applyBorder="1" applyAlignment="1">
      <alignment horizontal="center" vertical="center" shrinkToFit="1"/>
    </xf>
    <xf numFmtId="177" fontId="14" fillId="0" borderId="0" xfId="1" applyNumberFormat="1" applyFont="1" applyFill="1" applyBorder="1" applyAlignment="1">
      <alignment horizontal="center" vertical="center" shrinkToFit="1"/>
    </xf>
    <xf numFmtId="0" fontId="9" fillId="0" borderId="10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0" xfId="0" applyFont="1">
      <alignment vertical="center"/>
    </xf>
    <xf numFmtId="38" fontId="10" fillId="0" borderId="0" xfId="1" applyFont="1">
      <alignment vertical="center"/>
    </xf>
    <xf numFmtId="0" fontId="15" fillId="0" borderId="0" xfId="0" applyFont="1" applyAlignment="1">
      <alignment horizontal="left" vertical="center"/>
    </xf>
    <xf numFmtId="178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shrinkToFit="1"/>
    </xf>
    <xf numFmtId="38" fontId="10" fillId="0" borderId="1" xfId="1" applyFont="1" applyBorder="1" applyAlignment="1">
      <alignment horizontal="right" vertical="center" shrinkToFit="1"/>
    </xf>
    <xf numFmtId="0" fontId="17" fillId="0" borderId="1" xfId="0" applyFont="1" applyBorder="1" applyAlignment="1">
      <alignment vertical="center" shrinkToFit="1"/>
    </xf>
    <xf numFmtId="0" fontId="9" fillId="0" borderId="0" xfId="0" applyFont="1">
      <alignment vertical="center"/>
    </xf>
    <xf numFmtId="38" fontId="0" fillId="0" borderId="0" xfId="1" applyFo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2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12" fillId="2" borderId="0" xfId="0" applyFont="1" applyFill="1">
      <alignment vertical="center"/>
    </xf>
    <xf numFmtId="0" fontId="20" fillId="0" borderId="0" xfId="0" applyFont="1" applyAlignment="1">
      <alignment vertical="center" wrapText="1"/>
    </xf>
    <xf numFmtId="0" fontId="19" fillId="5" borderId="0" xfId="0" applyFont="1" applyFill="1" applyAlignment="1">
      <alignment horizontal="center" vertical="center"/>
    </xf>
    <xf numFmtId="180" fontId="19" fillId="0" borderId="0" xfId="0" applyNumberFormat="1" applyFont="1">
      <alignment vertical="center"/>
    </xf>
    <xf numFmtId="0" fontId="19" fillId="5" borderId="0" xfId="0" applyFont="1" applyFill="1">
      <alignment vertical="center"/>
    </xf>
    <xf numFmtId="0" fontId="19" fillId="5" borderId="0" xfId="0" applyFont="1" applyFill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4" fillId="8" borderId="0" xfId="0" applyFont="1" applyFill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35" fillId="0" borderId="0" xfId="0" applyFont="1">
      <alignment vertical="center"/>
    </xf>
    <xf numFmtId="0" fontId="8" fillId="0" borderId="0" xfId="0" applyFont="1">
      <alignment vertical="center"/>
    </xf>
    <xf numFmtId="178" fontId="10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7" fillId="0" borderId="1" xfId="0" applyFont="1" applyBorder="1" applyAlignment="1" applyProtection="1">
      <alignment vertical="center" shrinkToFit="1"/>
      <protection locked="0"/>
    </xf>
    <xf numFmtId="38" fontId="10" fillId="0" borderId="1" xfId="1" applyFont="1" applyBorder="1" applyAlignment="1" applyProtection="1">
      <alignment horizontal="right" vertical="center" shrinkToFit="1"/>
      <protection locked="0"/>
    </xf>
    <xf numFmtId="0" fontId="10" fillId="0" borderId="0" xfId="0" applyFont="1" applyProtection="1">
      <alignment vertical="center"/>
      <protection locked="0"/>
    </xf>
    <xf numFmtId="0" fontId="38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0" xfId="0" applyFont="1">
      <alignment vertical="center"/>
    </xf>
    <xf numFmtId="0" fontId="12" fillId="2" borderId="0" xfId="0" applyFont="1" applyFill="1" applyAlignment="1">
      <alignment horizontal="center" vertical="center"/>
    </xf>
    <xf numFmtId="0" fontId="24" fillId="0" borderId="0" xfId="15" applyFont="1">
      <alignment vertical="center"/>
    </xf>
    <xf numFmtId="20" fontId="24" fillId="0" borderId="0" xfId="15" applyNumberFormat="1" applyFont="1">
      <alignment vertical="center"/>
    </xf>
    <xf numFmtId="0" fontId="24" fillId="0" borderId="0" xfId="15" applyFont="1" applyAlignment="1">
      <alignment horizontal="left" vertical="center" wrapText="1"/>
    </xf>
    <xf numFmtId="0" fontId="24" fillId="0" borderId="1" xfId="15" applyFont="1" applyBorder="1">
      <alignment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5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 shrinkToFit="1"/>
    </xf>
    <xf numFmtId="0" fontId="12" fillId="5" borderId="6" xfId="0" applyFont="1" applyFill="1" applyBorder="1" applyAlignment="1">
      <alignment horizontal="center" vertical="center" shrinkToFit="1"/>
    </xf>
    <xf numFmtId="0" fontId="12" fillId="5" borderId="7" xfId="0" applyFont="1" applyFill="1" applyBorder="1" applyAlignment="1">
      <alignment horizontal="center" vertical="center" shrinkToFit="1"/>
    </xf>
    <xf numFmtId="0" fontId="19" fillId="5" borderId="0" xfId="0" applyFont="1" applyFill="1" applyAlignment="1">
      <alignment horizontal="center" vertical="center" shrinkToFit="1"/>
    </xf>
    <xf numFmtId="0" fontId="19" fillId="5" borderId="0" xfId="0" applyFont="1" applyFill="1" applyAlignment="1" applyProtection="1">
      <alignment horizontal="center" vertical="center" shrinkToFit="1"/>
      <protection locked="0"/>
    </xf>
    <xf numFmtId="0" fontId="12" fillId="4" borderId="1" xfId="0" applyFont="1" applyFill="1" applyBorder="1" applyAlignment="1">
      <alignment horizontal="center" vertical="center"/>
    </xf>
    <xf numFmtId="49" fontId="21" fillId="5" borderId="5" xfId="0" applyNumberFormat="1" applyFont="1" applyFill="1" applyBorder="1" applyAlignment="1">
      <alignment horizontal="center" vertical="center" shrinkToFit="1"/>
    </xf>
    <xf numFmtId="49" fontId="21" fillId="5" borderId="6" xfId="0" applyNumberFormat="1" applyFont="1" applyFill="1" applyBorder="1" applyAlignment="1">
      <alignment horizontal="center" vertical="center" shrinkToFit="1"/>
    </xf>
    <xf numFmtId="49" fontId="21" fillId="5" borderId="7" xfId="0" applyNumberFormat="1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22" fillId="2" borderId="0" xfId="2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49" fontId="21" fillId="5" borderId="1" xfId="0" applyNumberFormat="1" applyFont="1" applyFill="1" applyBorder="1" applyAlignment="1">
      <alignment horizontal="center" vertical="center" shrinkToFit="1"/>
    </xf>
    <xf numFmtId="49" fontId="12" fillId="5" borderId="1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 shrinkToFit="1"/>
    </xf>
    <xf numFmtId="177" fontId="11" fillId="0" borderId="7" xfId="1" applyNumberFormat="1" applyFont="1" applyFill="1" applyBorder="1" applyAlignment="1">
      <alignment horizontal="center" vertical="center" shrinkToFi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6" fillId="2" borderId="21" xfId="0" applyNumberFormat="1" applyFont="1" applyFill="1" applyBorder="1" applyAlignment="1">
      <alignment horizontal="center" vertical="center" wrapText="1"/>
    </xf>
    <xf numFmtId="49" fontId="16" fillId="2" borderId="20" xfId="0" applyNumberFormat="1" applyFont="1" applyFill="1" applyBorder="1" applyAlignment="1">
      <alignment horizontal="center" vertical="center" wrapText="1"/>
    </xf>
    <xf numFmtId="49" fontId="16" fillId="2" borderId="22" xfId="0" applyNumberFormat="1" applyFont="1" applyFill="1" applyBorder="1" applyAlignment="1">
      <alignment horizontal="center" vertical="center" wrapText="1"/>
    </xf>
    <xf numFmtId="177" fontId="11" fillId="5" borderId="20" xfId="1" applyNumberFormat="1" applyFont="1" applyFill="1" applyBorder="1" applyAlignment="1">
      <alignment horizontal="center" vertical="center" shrinkToFit="1"/>
    </xf>
    <xf numFmtId="0" fontId="14" fillId="5" borderId="21" xfId="0" applyFont="1" applyFill="1" applyBorder="1" applyAlignment="1">
      <alignment horizontal="left" vertical="center" shrinkToFit="1"/>
    </xf>
    <xf numFmtId="0" fontId="14" fillId="5" borderId="20" xfId="0" applyFont="1" applyFill="1" applyBorder="1" applyAlignment="1">
      <alignment horizontal="left" vertical="center" shrinkToFit="1"/>
    </xf>
    <xf numFmtId="0" fontId="14" fillId="5" borderId="22" xfId="0" applyFont="1" applyFill="1" applyBorder="1" applyAlignment="1">
      <alignment horizontal="left" vertical="center" shrinkToFi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177" fontId="47" fillId="5" borderId="21" xfId="1" applyNumberFormat="1" applyFont="1" applyFill="1" applyBorder="1" applyAlignment="1">
      <alignment horizontal="center" vertical="center" shrinkToFit="1"/>
    </xf>
    <xf numFmtId="177" fontId="47" fillId="5" borderId="20" xfId="1" applyNumberFormat="1" applyFont="1" applyFill="1" applyBorder="1" applyAlignment="1">
      <alignment horizontal="center" vertical="center" shrinkToFit="1"/>
    </xf>
    <xf numFmtId="177" fontId="47" fillId="5" borderId="22" xfId="1" applyNumberFormat="1" applyFont="1" applyFill="1" applyBorder="1" applyAlignment="1">
      <alignment horizontal="center" vertical="center" shrinkToFit="1"/>
    </xf>
    <xf numFmtId="0" fontId="48" fillId="5" borderId="21" xfId="0" applyFont="1" applyFill="1" applyBorder="1" applyAlignment="1">
      <alignment horizontal="left" vertical="center" shrinkToFit="1"/>
    </xf>
    <xf numFmtId="0" fontId="48" fillId="5" borderId="20" xfId="0" applyFont="1" applyFill="1" applyBorder="1" applyAlignment="1">
      <alignment horizontal="left" vertical="center" shrinkToFit="1"/>
    </xf>
    <xf numFmtId="0" fontId="48" fillId="5" borderId="22" xfId="0" applyFont="1" applyFill="1" applyBorder="1" applyAlignment="1">
      <alignment horizontal="left" vertical="center" shrinkToFit="1"/>
    </xf>
    <xf numFmtId="177" fontId="11" fillId="5" borderId="21" xfId="1" applyNumberFormat="1" applyFont="1" applyFill="1" applyBorder="1" applyAlignment="1">
      <alignment horizontal="center" vertical="center" shrinkToFit="1"/>
    </xf>
    <xf numFmtId="177" fontId="11" fillId="5" borderId="22" xfId="1" applyNumberFormat="1" applyFont="1" applyFill="1" applyBorder="1" applyAlignment="1">
      <alignment horizontal="center" vertical="center" shrinkToFit="1"/>
    </xf>
    <xf numFmtId="49" fontId="16" fillId="2" borderId="13" xfId="0" applyNumberFormat="1" applyFont="1" applyFill="1" applyBorder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177" fontId="13" fillId="5" borderId="14" xfId="1" applyNumberFormat="1" applyFont="1" applyFill="1" applyBorder="1" applyAlignment="1">
      <alignment horizontal="center" vertical="center" shrinkToFit="1"/>
    </xf>
    <xf numFmtId="0" fontId="49" fillId="5" borderId="23" xfId="0" applyFont="1" applyFill="1" applyBorder="1" applyAlignment="1">
      <alignment horizontal="left" vertical="center" shrinkToFit="1"/>
    </xf>
    <xf numFmtId="0" fontId="49" fillId="5" borderId="16" xfId="0" applyFont="1" applyFill="1" applyBorder="1" applyAlignment="1">
      <alignment horizontal="left" vertical="center" shrinkToFit="1"/>
    </xf>
    <xf numFmtId="0" fontId="49" fillId="5" borderId="31" xfId="0" applyFont="1" applyFill="1" applyBorder="1" applyAlignment="1">
      <alignment horizontal="left" vertical="center" shrinkToFit="1"/>
    </xf>
    <xf numFmtId="177" fontId="13" fillId="5" borderId="20" xfId="1" applyNumberFormat="1" applyFont="1" applyFill="1" applyBorder="1" applyAlignment="1">
      <alignment horizontal="center" vertical="center" shrinkToFit="1"/>
    </xf>
    <xf numFmtId="0" fontId="49" fillId="5" borderId="21" xfId="0" applyFont="1" applyFill="1" applyBorder="1" applyAlignment="1">
      <alignment horizontal="left" vertical="center" wrapText="1" shrinkToFit="1"/>
    </xf>
    <xf numFmtId="0" fontId="49" fillId="5" borderId="20" xfId="0" applyFont="1" applyFill="1" applyBorder="1" applyAlignment="1">
      <alignment horizontal="left" vertical="center" shrinkToFit="1"/>
    </xf>
    <xf numFmtId="0" fontId="49" fillId="5" borderId="22" xfId="0" applyFont="1" applyFill="1" applyBorder="1" applyAlignment="1">
      <alignment horizontal="left" vertical="center" shrinkToFit="1"/>
    </xf>
    <xf numFmtId="178" fontId="11" fillId="0" borderId="0" xfId="0" applyNumberFormat="1" applyFont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48" fillId="5" borderId="21" xfId="0" applyFont="1" applyFill="1" applyBorder="1" applyAlignment="1">
      <alignment horizontal="left" vertical="center" wrapText="1" shrinkToFit="1"/>
    </xf>
    <xf numFmtId="49" fontId="16" fillId="2" borderId="23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31" xfId="0" applyNumberFormat="1" applyFont="1" applyFill="1" applyBorder="1" applyAlignment="1">
      <alignment horizontal="center" vertical="center" wrapText="1"/>
    </xf>
    <xf numFmtId="177" fontId="11" fillId="5" borderId="23" xfId="1" applyNumberFormat="1" applyFont="1" applyFill="1" applyBorder="1" applyAlignment="1">
      <alignment horizontal="center" vertical="center" shrinkToFit="1"/>
    </xf>
    <xf numFmtId="177" fontId="11" fillId="5" borderId="16" xfId="1" applyNumberFormat="1" applyFont="1" applyFill="1" applyBorder="1" applyAlignment="1">
      <alignment horizontal="center" vertical="center" shrinkToFit="1"/>
    </xf>
    <xf numFmtId="177" fontId="11" fillId="5" borderId="31" xfId="1" applyNumberFormat="1" applyFont="1" applyFill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left" vertical="center" shrinkToFit="1"/>
    </xf>
    <xf numFmtId="0" fontId="14" fillId="5" borderId="16" xfId="0" applyFont="1" applyFill="1" applyBorder="1" applyAlignment="1">
      <alignment horizontal="left" vertical="center" shrinkToFit="1"/>
    </xf>
    <xf numFmtId="0" fontId="14" fillId="5" borderId="31" xfId="0" applyFont="1" applyFill="1" applyBorder="1" applyAlignment="1">
      <alignment horizontal="left" vertical="center" shrinkToFi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177" fontId="13" fillId="5" borderId="16" xfId="1" applyNumberFormat="1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textRotation="255"/>
    </xf>
    <xf numFmtId="0" fontId="11" fillId="4" borderId="5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178" fontId="11" fillId="0" borderId="30" xfId="0" applyNumberFormat="1" applyFont="1" applyBorder="1" applyAlignment="1">
      <alignment horizontal="center" vertical="center" shrinkToFit="1"/>
    </xf>
    <xf numFmtId="178" fontId="11" fillId="0" borderId="6" xfId="0" applyNumberFormat="1" applyFont="1" applyBorder="1" applyAlignment="1">
      <alignment horizontal="center" vertical="center" shrinkToFit="1"/>
    </xf>
    <xf numFmtId="178" fontId="11" fillId="0" borderId="32" xfId="0" applyNumberFormat="1" applyFont="1" applyBorder="1" applyAlignment="1">
      <alignment horizontal="center" vertical="center" shrinkToFit="1"/>
    </xf>
    <xf numFmtId="178" fontId="11" fillId="0" borderId="10" xfId="0" applyNumberFormat="1" applyFont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shrinkToFit="1"/>
    </xf>
    <xf numFmtId="0" fontId="11" fillId="4" borderId="6" xfId="0" applyFont="1" applyFill="1" applyBorder="1" applyAlignment="1">
      <alignment horizontal="center" vertical="center" shrinkToFit="1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49" fontId="13" fillId="5" borderId="8" xfId="0" applyNumberFormat="1" applyFont="1" applyFill="1" applyBorder="1" applyAlignment="1">
      <alignment horizontal="center" vertical="center"/>
    </xf>
    <xf numFmtId="49" fontId="13" fillId="5" borderId="4" xfId="0" applyNumberFormat="1" applyFont="1" applyFill="1" applyBorder="1" applyAlignment="1">
      <alignment horizontal="center" vertical="center"/>
    </xf>
    <xf numFmtId="49" fontId="13" fillId="5" borderId="12" xfId="0" applyNumberFormat="1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shrinkToFit="1"/>
    </xf>
    <xf numFmtId="0" fontId="13" fillId="5" borderId="4" xfId="0" applyFont="1" applyFill="1" applyBorder="1" applyAlignment="1">
      <alignment horizontal="center" vertical="center" shrinkToFit="1"/>
    </xf>
    <xf numFmtId="0" fontId="13" fillId="5" borderId="12" xfId="0" applyFont="1" applyFill="1" applyBorder="1" applyAlignment="1">
      <alignment horizontal="center" vertical="center" shrinkToFit="1"/>
    </xf>
    <xf numFmtId="49" fontId="13" fillId="6" borderId="8" xfId="0" applyNumberFormat="1" applyFont="1" applyFill="1" applyBorder="1" applyAlignment="1">
      <alignment horizontal="center" vertical="center"/>
    </xf>
    <xf numFmtId="49" fontId="13" fillId="6" borderId="4" xfId="0" applyNumberFormat="1" applyFont="1" applyFill="1" applyBorder="1" applyAlignment="1">
      <alignment horizontal="center" vertical="center"/>
    </xf>
    <xf numFmtId="49" fontId="13" fillId="6" borderId="1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7" fillId="6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76" fontId="36" fillId="5" borderId="8" xfId="0" applyNumberFormat="1" applyFont="1" applyFill="1" applyBorder="1" applyAlignment="1">
      <alignment horizontal="center" vertical="center" shrinkToFit="1"/>
    </xf>
    <xf numFmtId="176" fontId="36" fillId="5" borderId="4" xfId="0" applyNumberFormat="1" applyFont="1" applyFill="1" applyBorder="1" applyAlignment="1">
      <alignment horizontal="center" vertical="center" shrinkToFit="1"/>
    </xf>
    <xf numFmtId="176" fontId="36" fillId="5" borderId="12" xfId="0" applyNumberFormat="1" applyFont="1" applyFill="1" applyBorder="1" applyAlignment="1">
      <alignment horizontal="center" vertical="center" shrinkToFit="1"/>
    </xf>
    <xf numFmtId="0" fontId="37" fillId="5" borderId="5" xfId="0" applyFont="1" applyFill="1" applyBorder="1" applyAlignment="1">
      <alignment horizontal="center" vertical="center" shrinkToFit="1"/>
    </xf>
    <xf numFmtId="0" fontId="37" fillId="5" borderId="6" xfId="0" applyFont="1" applyFill="1" applyBorder="1" applyAlignment="1">
      <alignment horizontal="center" vertical="center" shrinkToFit="1"/>
    </xf>
    <xf numFmtId="0" fontId="37" fillId="5" borderId="7" xfId="0" applyFont="1" applyFill="1" applyBorder="1" applyAlignment="1">
      <alignment horizontal="center" vertical="center" shrinkToFi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38" fontId="11" fillId="4" borderId="2" xfId="1" applyFont="1" applyFill="1" applyBorder="1" applyAlignment="1">
      <alignment horizontal="center" vertical="center" wrapText="1" shrinkToFit="1"/>
    </xf>
    <xf numFmtId="38" fontId="11" fillId="4" borderId="3" xfId="1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24" fillId="0" borderId="0" xfId="15" applyFont="1" applyAlignment="1">
      <alignment horizontal="left" vertical="top" wrapText="1"/>
    </xf>
    <xf numFmtId="0" fontId="24" fillId="0" borderId="0" xfId="15" applyFont="1" applyAlignment="1">
      <alignment vertical="center" wrapText="1"/>
    </xf>
    <xf numFmtId="0" fontId="24" fillId="0" borderId="1" xfId="15" applyFont="1" applyBorder="1" applyAlignment="1">
      <alignment horizontal="center" vertical="center"/>
    </xf>
    <xf numFmtId="0" fontId="24" fillId="0" borderId="5" xfId="15" applyFont="1" applyBorder="1" applyAlignment="1">
      <alignment horizontal="center" vertical="center"/>
    </xf>
    <xf numFmtId="0" fontId="24" fillId="0" borderId="6" xfId="15" applyFont="1" applyBorder="1" applyAlignment="1">
      <alignment horizontal="center" vertical="center"/>
    </xf>
    <xf numFmtId="0" fontId="24" fillId="0" borderId="7" xfId="15" applyFont="1" applyBorder="1" applyAlignment="1">
      <alignment horizontal="center" vertical="center"/>
    </xf>
    <xf numFmtId="49" fontId="24" fillId="0" borderId="5" xfId="15" applyNumberFormat="1" applyFont="1" applyBorder="1" applyAlignment="1">
      <alignment horizontal="center" vertical="center"/>
    </xf>
    <xf numFmtId="49" fontId="24" fillId="0" borderId="6" xfId="15" applyNumberFormat="1" applyFont="1" applyBorder="1" applyAlignment="1">
      <alignment horizontal="center" vertical="center"/>
    </xf>
    <xf numFmtId="49" fontId="24" fillId="0" borderId="7" xfId="15" applyNumberFormat="1" applyFont="1" applyBorder="1" applyAlignment="1">
      <alignment horizontal="center" vertical="center"/>
    </xf>
    <xf numFmtId="0" fontId="24" fillId="0" borderId="13" xfId="15" applyFont="1" applyBorder="1" applyAlignment="1">
      <alignment horizontal="center" vertical="center"/>
    </xf>
    <xf numFmtId="0" fontId="24" fillId="0" borderId="14" xfId="15" applyFont="1" applyBorder="1" applyAlignment="1">
      <alignment horizontal="center" vertical="center"/>
    </xf>
    <xf numFmtId="0" fontId="24" fillId="0" borderId="15" xfId="15" applyFont="1" applyBorder="1" applyAlignment="1">
      <alignment horizontal="center" vertical="center"/>
    </xf>
    <xf numFmtId="0" fontId="24" fillId="0" borderId="17" xfId="15" applyFont="1" applyBorder="1" applyAlignment="1">
      <alignment horizontal="center" vertical="center"/>
    </xf>
    <xf numFmtId="0" fontId="24" fillId="0" borderId="18" xfId="15" applyFont="1" applyBorder="1" applyAlignment="1">
      <alignment horizontal="center" vertical="center"/>
    </xf>
    <xf numFmtId="0" fontId="24" fillId="0" borderId="19" xfId="15" applyFont="1" applyBorder="1" applyAlignment="1">
      <alignment horizontal="center" vertical="center"/>
    </xf>
    <xf numFmtId="0" fontId="24" fillId="9" borderId="5" xfId="15" applyFont="1" applyFill="1" applyBorder="1" applyAlignment="1">
      <alignment horizontal="center" vertical="center"/>
    </xf>
    <xf numFmtId="0" fontId="24" fillId="9" borderId="6" xfId="15" applyFont="1" applyFill="1" applyBorder="1" applyAlignment="1">
      <alignment horizontal="center" vertical="center"/>
    </xf>
    <xf numFmtId="0" fontId="24" fillId="9" borderId="7" xfId="15" applyFont="1" applyFill="1" applyBorder="1" applyAlignment="1">
      <alignment horizontal="center" vertical="center"/>
    </xf>
    <xf numFmtId="49" fontId="24" fillId="9" borderId="5" xfId="15" applyNumberFormat="1" applyFont="1" applyFill="1" applyBorder="1" applyAlignment="1">
      <alignment horizontal="center" vertical="center"/>
    </xf>
    <xf numFmtId="49" fontId="24" fillId="9" borderId="6" xfId="15" applyNumberFormat="1" applyFont="1" applyFill="1" applyBorder="1" applyAlignment="1">
      <alignment horizontal="center" vertical="center"/>
    </xf>
    <xf numFmtId="49" fontId="24" fillId="9" borderId="7" xfId="15" applyNumberFormat="1" applyFont="1" applyFill="1" applyBorder="1" applyAlignment="1">
      <alignment horizontal="center" vertical="center"/>
    </xf>
    <xf numFmtId="0" fontId="24" fillId="0" borderId="9" xfId="15" applyFont="1" applyBorder="1" applyAlignment="1">
      <alignment horizontal="center" vertical="center" wrapText="1"/>
    </xf>
    <xf numFmtId="0" fontId="24" fillId="0" borderId="10" xfId="15" applyFont="1" applyBorder="1" applyAlignment="1">
      <alignment horizontal="center" vertical="center" wrapText="1"/>
    </xf>
    <xf numFmtId="0" fontId="24" fillId="0" borderId="11" xfId="15" applyFont="1" applyBorder="1" applyAlignment="1">
      <alignment horizontal="center" vertical="center" wrapText="1"/>
    </xf>
    <xf numFmtId="0" fontId="24" fillId="0" borderId="8" xfId="15" applyFont="1" applyBorder="1" applyAlignment="1">
      <alignment horizontal="center" vertical="center" wrapText="1"/>
    </xf>
    <xf numFmtId="0" fontId="24" fillId="0" borderId="4" xfId="15" applyFont="1" applyBorder="1" applyAlignment="1">
      <alignment horizontal="center" vertical="center" wrapText="1"/>
    </xf>
    <xf numFmtId="0" fontId="24" fillId="0" borderId="12" xfId="15" applyFont="1" applyBorder="1" applyAlignment="1">
      <alignment horizontal="center" vertical="center" wrapText="1"/>
    </xf>
    <xf numFmtId="0" fontId="50" fillId="0" borderId="0" xfId="15" applyFont="1" applyAlignment="1">
      <alignment horizontal="center" vertical="center"/>
    </xf>
    <xf numFmtId="0" fontId="24" fillId="0" borderId="0" xfId="15" applyFont="1" applyAlignment="1">
      <alignment horizontal="center" vertical="center"/>
    </xf>
    <xf numFmtId="176" fontId="12" fillId="5" borderId="8" xfId="0" applyNumberFormat="1" applyFont="1" applyFill="1" applyBorder="1" applyAlignment="1">
      <alignment horizontal="center" vertical="center" shrinkToFit="1"/>
    </xf>
    <xf numFmtId="176" fontId="12" fillId="5" borderId="4" xfId="0" applyNumberFormat="1" applyFont="1" applyFill="1" applyBorder="1" applyAlignment="1">
      <alignment horizontal="center" vertical="center" shrinkToFit="1"/>
    </xf>
    <xf numFmtId="176" fontId="12" fillId="5" borderId="12" xfId="0" applyNumberFormat="1" applyFont="1" applyFill="1" applyBorder="1" applyAlignment="1">
      <alignment horizontal="center" vertical="center" shrinkToFit="1"/>
    </xf>
    <xf numFmtId="0" fontId="9" fillId="5" borderId="5" xfId="0" applyFont="1" applyFill="1" applyBorder="1" applyAlignment="1">
      <alignment horizontal="center" vertical="center" shrinkToFit="1"/>
    </xf>
    <xf numFmtId="0" fontId="9" fillId="5" borderId="6" xfId="0" applyFont="1" applyFill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center" vertical="center" shrinkToFit="1"/>
    </xf>
    <xf numFmtId="49" fontId="11" fillId="6" borderId="8" xfId="0" applyNumberFormat="1" applyFont="1" applyFill="1" applyBorder="1" applyAlignment="1">
      <alignment horizontal="center" vertical="center"/>
    </xf>
    <xf numFmtId="49" fontId="11" fillId="6" borderId="4" xfId="0" applyNumberFormat="1" applyFont="1" applyFill="1" applyBorder="1" applyAlignment="1">
      <alignment horizontal="center" vertical="center"/>
    </xf>
    <xf numFmtId="49" fontId="11" fillId="6" borderId="12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49" fontId="11" fillId="5" borderId="8" xfId="0" applyNumberFormat="1" applyFont="1" applyFill="1" applyBorder="1" applyAlignment="1">
      <alignment horizontal="center" vertical="center"/>
    </xf>
    <xf numFmtId="49" fontId="11" fillId="5" borderId="4" xfId="0" applyNumberFormat="1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1" fillId="5" borderId="12" xfId="0" applyFont="1" applyFill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center" vertical="center" shrinkToFit="1"/>
    </xf>
    <xf numFmtId="0" fontId="14" fillId="5" borderId="16" xfId="0" applyFont="1" applyFill="1" applyBorder="1" applyAlignment="1">
      <alignment horizontal="center" vertical="center" shrinkToFit="1"/>
    </xf>
    <xf numFmtId="0" fontId="14" fillId="5" borderId="31" xfId="0" applyFont="1" applyFill="1" applyBorder="1" applyAlignment="1">
      <alignment horizontal="center" vertical="center" shrinkToFit="1"/>
    </xf>
    <xf numFmtId="0" fontId="14" fillId="5" borderId="21" xfId="0" applyFont="1" applyFill="1" applyBorder="1" applyAlignment="1">
      <alignment horizontal="center" vertical="center" shrinkToFit="1"/>
    </xf>
    <xf numFmtId="0" fontId="14" fillId="5" borderId="20" xfId="0" applyFont="1" applyFill="1" applyBorder="1" applyAlignment="1">
      <alignment horizontal="center" vertical="center" shrinkToFit="1"/>
    </xf>
    <xf numFmtId="0" fontId="14" fillId="5" borderId="22" xfId="0" applyFont="1" applyFill="1" applyBorder="1" applyAlignment="1">
      <alignment horizontal="center" vertical="center" shrinkToFit="1"/>
    </xf>
    <xf numFmtId="177" fontId="11" fillId="5" borderId="14" xfId="1" applyNumberFormat="1" applyFont="1" applyFill="1" applyBorder="1" applyAlignment="1">
      <alignment horizontal="center" vertical="center" shrinkToFit="1"/>
    </xf>
  </cellXfs>
  <cellStyles count="16">
    <cellStyle name="パーセント 2" xfId="7" xr:uid="{00000000-0005-0000-0000-000035000000}"/>
    <cellStyle name="ハイパーリンク" xfId="2" builtinId="8"/>
    <cellStyle name="ハイパーリンク 2" xfId="8" xr:uid="{00000000-0005-0000-0000-000036000000}"/>
    <cellStyle name="桁区切り" xfId="1" builtinId="6"/>
    <cellStyle name="桁区切り 2" xfId="6" xr:uid="{00000000-0005-0000-0000-00002B000000}"/>
    <cellStyle name="桁区切り 3" xfId="3" xr:uid="{00000000-0005-0000-0000-00000B000000}"/>
    <cellStyle name="桁区切り 4" xfId="5" xr:uid="{00000000-0005-0000-0000-000023000000}"/>
    <cellStyle name="標準" xfId="0" builtinId="0"/>
    <cellStyle name="標準 2" xfId="9" xr:uid="{00000000-0005-0000-0000-000037000000}"/>
    <cellStyle name="標準 2 2" xfId="10" xr:uid="{00000000-0005-0000-0000-000038000000}"/>
    <cellStyle name="標準 3" xfId="11" xr:uid="{00000000-0005-0000-0000-000039000000}"/>
    <cellStyle name="標準 4" xfId="4" xr:uid="{00000000-0005-0000-0000-00000E000000}"/>
    <cellStyle name="標準 5" xfId="12" xr:uid="{00000000-0005-0000-0000-00003A000000}"/>
    <cellStyle name="標準 6" xfId="13" xr:uid="{00000000-0005-0000-0000-00003B000000}"/>
    <cellStyle name="標準 7" xfId="14" xr:uid="{9E00C30C-2BBE-424F-ABA5-FF5D29DB80A4}"/>
    <cellStyle name="標準 7 2" xfId="15" xr:uid="{7AEB4BFA-E6DC-4808-B274-55F9DBFD8B12}"/>
  </cellStyles>
  <dxfs count="0"/>
  <tableStyles count="0" defaultTableStyle="TableStyleMedium2" defaultPivotStyle="PivotStyleLight16"/>
  <colors>
    <mruColors>
      <color rgb="FFFFFFCC"/>
      <color rgb="FFCCFFCC"/>
      <color rgb="FFE9FFFF"/>
      <color rgb="FF00FFFF"/>
      <color rgb="FFC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17C99E-3BEB-21EB-96E0-FD5099705E45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3</xdr:col>
      <xdr:colOff>223836</xdr:colOff>
      <xdr:row>15</xdr:row>
      <xdr:rowOff>158748</xdr:rowOff>
    </xdr:from>
    <xdr:to>
      <xdr:col>4</xdr:col>
      <xdr:colOff>300037</xdr:colOff>
      <xdr:row>19</xdr:row>
      <xdr:rowOff>133349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9FB8EBF-D02A-5D10-BD27-11CD41508B04}"/>
            </a:ext>
          </a:extLst>
        </xdr:cNvPr>
        <xdr:cNvSpPr/>
      </xdr:nvSpPr>
      <xdr:spPr>
        <a:xfrm>
          <a:off x="1589086" y="3079748"/>
          <a:ext cx="685801" cy="63500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②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個票１</a:t>
          </a:r>
        </a:p>
      </xdr:txBody>
    </xdr:sp>
    <xdr:clientData/>
  </xdr:twoCellAnchor>
  <xdr:twoCellAnchor>
    <xdr:from>
      <xdr:col>5</xdr:col>
      <xdr:colOff>250823</xdr:colOff>
      <xdr:row>15</xdr:row>
      <xdr:rowOff>158748</xdr:rowOff>
    </xdr:from>
    <xdr:to>
      <xdr:col>6</xdr:col>
      <xdr:colOff>327024</xdr:colOff>
      <xdr:row>19</xdr:row>
      <xdr:rowOff>114299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1BA7562-666A-4CFF-3761-0F47E8B41CF2}"/>
            </a:ext>
          </a:extLst>
        </xdr:cNvPr>
        <xdr:cNvSpPr/>
      </xdr:nvSpPr>
      <xdr:spPr>
        <a:xfrm>
          <a:off x="2835273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③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様式第１号</a:t>
          </a:r>
        </a:p>
      </xdr:txBody>
    </xdr:sp>
    <xdr:clientData/>
  </xdr:twoCellAnchor>
  <xdr:twoCellAnchor>
    <xdr:from>
      <xdr:col>7</xdr:col>
      <xdr:colOff>277810</xdr:colOff>
      <xdr:row>15</xdr:row>
      <xdr:rowOff>158748</xdr:rowOff>
    </xdr:from>
    <xdr:to>
      <xdr:col>8</xdr:col>
      <xdr:colOff>354011</xdr:colOff>
      <xdr:row>19</xdr:row>
      <xdr:rowOff>114299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E693DE0-ABA6-B751-227B-72CEFACA9218}"/>
            </a:ext>
          </a:extLst>
        </xdr:cNvPr>
        <xdr:cNvSpPr/>
      </xdr:nvSpPr>
      <xdr:spPr>
        <a:xfrm>
          <a:off x="4081460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④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様式第２号</a:t>
          </a:r>
          <a:endParaRPr kumimoji="1" lang="en-US" altLang="ja-JP" sz="5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500" b="1">
              <a:solidFill>
                <a:sysClr val="windowText" lastClr="000000"/>
              </a:solidFill>
            </a:rPr>
            <a:t>（自動反映確認）</a:t>
          </a: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4C6576D5-B559-CAF0-731E-0C2C745C9E71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470692</xdr:colOff>
      <xdr:row>16</xdr:row>
      <xdr:rowOff>133349</xdr:rowOff>
    </xdr:from>
    <xdr:to>
      <xdr:col>7</xdr:col>
      <xdr:colOff>134142</xdr:colOff>
      <xdr:row>18</xdr:row>
      <xdr:rowOff>44449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3ECD70B5-9D5F-5FC0-5A44-EFD14FE41BE5}"/>
            </a:ext>
          </a:extLst>
        </xdr:cNvPr>
        <xdr:cNvSpPr/>
      </xdr:nvSpPr>
      <xdr:spPr>
        <a:xfrm>
          <a:off x="3664742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42CA5300-C6CA-D2F4-31E8-0AAE52DF73F5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443705</xdr:colOff>
      <xdr:row>16</xdr:row>
      <xdr:rowOff>133349</xdr:rowOff>
    </xdr:from>
    <xdr:to>
      <xdr:col>5</xdr:col>
      <xdr:colOff>107155</xdr:colOff>
      <xdr:row>18</xdr:row>
      <xdr:rowOff>44449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4318245B-A23D-B873-3833-9E9604055BE7}"/>
            </a:ext>
          </a:extLst>
        </xdr:cNvPr>
        <xdr:cNvSpPr/>
      </xdr:nvSpPr>
      <xdr:spPr>
        <a:xfrm>
          <a:off x="2418555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A26C72A-B32C-4771-8229-A9E0DC87D7D7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3</xdr:col>
      <xdr:colOff>223836</xdr:colOff>
      <xdr:row>15</xdr:row>
      <xdr:rowOff>158748</xdr:rowOff>
    </xdr:from>
    <xdr:to>
      <xdr:col>4</xdr:col>
      <xdr:colOff>300037</xdr:colOff>
      <xdr:row>19</xdr:row>
      <xdr:rowOff>133349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94D858E-7E0E-44FE-BC8B-66AC49DE76AD}"/>
            </a:ext>
          </a:extLst>
        </xdr:cNvPr>
        <xdr:cNvSpPr/>
      </xdr:nvSpPr>
      <xdr:spPr>
        <a:xfrm>
          <a:off x="1589086" y="3079748"/>
          <a:ext cx="685801" cy="63500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②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個票１</a:t>
          </a:r>
        </a:p>
      </xdr:txBody>
    </xdr:sp>
    <xdr:clientData/>
  </xdr:twoCellAnchor>
  <xdr:twoCellAnchor>
    <xdr:from>
      <xdr:col>5</xdr:col>
      <xdr:colOff>250823</xdr:colOff>
      <xdr:row>15</xdr:row>
      <xdr:rowOff>158748</xdr:rowOff>
    </xdr:from>
    <xdr:to>
      <xdr:col>6</xdr:col>
      <xdr:colOff>327024</xdr:colOff>
      <xdr:row>19</xdr:row>
      <xdr:rowOff>114299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3F9668A-E9E7-4314-A112-96293CE40B85}"/>
            </a:ext>
          </a:extLst>
        </xdr:cNvPr>
        <xdr:cNvSpPr/>
      </xdr:nvSpPr>
      <xdr:spPr>
        <a:xfrm>
          <a:off x="2835273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③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様式第１号</a:t>
          </a:r>
        </a:p>
      </xdr:txBody>
    </xdr:sp>
    <xdr:clientData/>
  </xdr:twoCellAnchor>
  <xdr:twoCellAnchor>
    <xdr:from>
      <xdr:col>7</xdr:col>
      <xdr:colOff>277810</xdr:colOff>
      <xdr:row>15</xdr:row>
      <xdr:rowOff>158748</xdr:rowOff>
    </xdr:from>
    <xdr:to>
      <xdr:col>8</xdr:col>
      <xdr:colOff>354011</xdr:colOff>
      <xdr:row>19</xdr:row>
      <xdr:rowOff>114299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D508928E-278E-456A-B273-48AC4CF332E7}"/>
            </a:ext>
          </a:extLst>
        </xdr:cNvPr>
        <xdr:cNvSpPr/>
      </xdr:nvSpPr>
      <xdr:spPr>
        <a:xfrm>
          <a:off x="4081460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④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様式第２号</a:t>
          </a:r>
          <a:endParaRPr kumimoji="1" lang="en-US" altLang="ja-JP" sz="5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500" b="1">
              <a:solidFill>
                <a:sysClr val="windowText" lastClr="000000"/>
              </a:solidFill>
            </a:rPr>
            <a:t>（自動反映確認）</a:t>
          </a:r>
        </a:p>
      </xdr:txBody>
    </xdr:sp>
    <xdr:clientData/>
  </xdr:twoCellAnchor>
  <xdr:twoCellAnchor>
    <xdr:from>
      <xdr:col>9</xdr:col>
      <xdr:colOff>292100</xdr:colOff>
      <xdr:row>15</xdr:row>
      <xdr:rowOff>139698</xdr:rowOff>
    </xdr:from>
    <xdr:to>
      <xdr:col>10</xdr:col>
      <xdr:colOff>368301</xdr:colOff>
      <xdr:row>19</xdr:row>
      <xdr:rowOff>107950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2079C249-ED8C-4907-AC68-01C1FFDA7AB6}"/>
            </a:ext>
          </a:extLst>
        </xdr:cNvPr>
        <xdr:cNvSpPr/>
      </xdr:nvSpPr>
      <xdr:spPr>
        <a:xfrm>
          <a:off x="5949950" y="3060698"/>
          <a:ext cx="685801" cy="62865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⑤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口座振替依頼書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700" b="1">
              <a:solidFill>
                <a:srgbClr val="FF0000"/>
              </a:solidFill>
            </a:rPr>
            <a:t>(</a:t>
          </a:r>
          <a:r>
            <a:rPr kumimoji="1" lang="ja-JP" altLang="en-US" sz="700" b="1">
              <a:solidFill>
                <a:srgbClr val="FF0000"/>
              </a:solidFill>
            </a:rPr>
            <a:t>郵送のみ</a:t>
          </a:r>
          <a:r>
            <a:rPr kumimoji="1" lang="en-US" altLang="ja-JP" sz="700" b="1">
              <a:solidFill>
                <a:srgbClr val="FF0000"/>
              </a:solidFill>
            </a:rPr>
            <a:t>)</a:t>
          </a:r>
          <a:endParaRPr kumimoji="1" lang="ja-JP" altLang="en-US" sz="7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6B026ABC-F75E-4856-A2DF-AA63B12AAAA2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470692</xdr:colOff>
      <xdr:row>16</xdr:row>
      <xdr:rowOff>133349</xdr:rowOff>
    </xdr:from>
    <xdr:to>
      <xdr:col>7</xdr:col>
      <xdr:colOff>134142</xdr:colOff>
      <xdr:row>18</xdr:row>
      <xdr:rowOff>44449</xdr:rowOff>
    </xdr:to>
    <xdr:sp macro="" textlink="">
      <xdr:nvSpPr>
        <xdr:cNvPr id="17" name="矢印: 右 16">
          <a:extLst>
            <a:ext uri="{FF2B5EF4-FFF2-40B4-BE49-F238E27FC236}">
              <a16:creationId xmlns:a16="http://schemas.microsoft.com/office/drawing/2014/main" id="{70F6DA78-410E-4ED1-8F26-66A6C72FE215}"/>
            </a:ext>
          </a:extLst>
        </xdr:cNvPr>
        <xdr:cNvSpPr/>
      </xdr:nvSpPr>
      <xdr:spPr>
        <a:xfrm>
          <a:off x="3664742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8" name="矢印: 右 17">
          <a:extLst>
            <a:ext uri="{FF2B5EF4-FFF2-40B4-BE49-F238E27FC236}">
              <a16:creationId xmlns:a16="http://schemas.microsoft.com/office/drawing/2014/main" id="{50449877-CA2D-4F68-9447-1B4D0B1BC30F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443705</xdr:colOff>
      <xdr:row>16</xdr:row>
      <xdr:rowOff>133349</xdr:rowOff>
    </xdr:from>
    <xdr:to>
      <xdr:col>5</xdr:col>
      <xdr:colOff>107155</xdr:colOff>
      <xdr:row>18</xdr:row>
      <xdr:rowOff>44449</xdr:rowOff>
    </xdr:to>
    <xdr:sp macro="" textlink="">
      <xdr:nvSpPr>
        <xdr:cNvPr id="19" name="矢印: 右 18">
          <a:extLst>
            <a:ext uri="{FF2B5EF4-FFF2-40B4-BE49-F238E27FC236}">
              <a16:creationId xmlns:a16="http://schemas.microsoft.com/office/drawing/2014/main" id="{315D44A2-2527-4D7E-825E-05823CE4D848}"/>
            </a:ext>
          </a:extLst>
        </xdr:cNvPr>
        <xdr:cNvSpPr/>
      </xdr:nvSpPr>
      <xdr:spPr>
        <a:xfrm>
          <a:off x="2418555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285750</xdr:colOff>
      <xdr:row>15</xdr:row>
      <xdr:rowOff>158750</xdr:rowOff>
    </xdr:from>
    <xdr:to>
      <xdr:col>12</xdr:col>
      <xdr:colOff>361951</xdr:colOff>
      <xdr:row>19</xdr:row>
      <xdr:rowOff>139700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36853C6A-67C4-4BEE-BD5D-C121C56FF0A8}"/>
            </a:ext>
          </a:extLst>
        </xdr:cNvPr>
        <xdr:cNvSpPr/>
      </xdr:nvSpPr>
      <xdr:spPr>
        <a:xfrm>
          <a:off x="6527800" y="3079750"/>
          <a:ext cx="685801" cy="6413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⑥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申請</a:t>
          </a:r>
        </a:p>
      </xdr:txBody>
    </xdr:sp>
    <xdr:clientData/>
  </xdr:twoCellAnchor>
  <xdr:twoCellAnchor>
    <xdr:from>
      <xdr:col>10</xdr:col>
      <xdr:colOff>516729</xdr:colOff>
      <xdr:row>16</xdr:row>
      <xdr:rowOff>152399</xdr:rowOff>
    </xdr:from>
    <xdr:to>
      <xdr:col>11</xdr:col>
      <xdr:colOff>180179</xdr:colOff>
      <xdr:row>18</xdr:row>
      <xdr:rowOff>63499</xdr:rowOff>
    </xdr:to>
    <xdr:sp macro="" textlink="">
      <xdr:nvSpPr>
        <xdr:cNvPr id="21" name="矢印: 右 20">
          <a:extLst>
            <a:ext uri="{FF2B5EF4-FFF2-40B4-BE49-F238E27FC236}">
              <a16:creationId xmlns:a16="http://schemas.microsoft.com/office/drawing/2014/main" id="{0D888DFC-6559-4273-9D97-533E33F924E6}"/>
            </a:ext>
          </a:extLst>
        </xdr:cNvPr>
        <xdr:cNvSpPr/>
      </xdr:nvSpPr>
      <xdr:spPr>
        <a:xfrm>
          <a:off x="6149179" y="323849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5" name="左矢印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24</xdr:row>
      <xdr:rowOff>281940</xdr:rowOff>
    </xdr:from>
    <xdr:to>
      <xdr:col>26</xdr:col>
      <xdr:colOff>154305</xdr:colOff>
      <xdr:row>24</xdr:row>
      <xdr:rowOff>281940</xdr:rowOff>
    </xdr:to>
    <xdr:sp macro="" textlink="">
      <xdr:nvSpPr>
        <xdr:cNvPr id="7" name="左矢印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148455" y="75304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10" name="左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C19-96E9-471E-ACF9-BB26E8DF2083}">
  <sheetPr codeName="Sheet1">
    <tabColor rgb="FFFFFF00"/>
  </sheetPr>
  <dimension ref="B2:R170"/>
  <sheetViews>
    <sheetView showGridLines="0" tabSelected="1" view="pageBreakPreview" zoomScaleNormal="100" zoomScaleSheetLayoutView="100" workbookViewId="0"/>
  </sheetViews>
  <sheetFormatPr defaultRowHeight="13"/>
  <cols>
    <col min="1" max="1" width="2.08984375" customWidth="1"/>
    <col min="3" max="3" width="8.7265625" customWidth="1"/>
    <col min="4" max="4" width="15.90625" customWidth="1"/>
    <col min="5" max="6" width="8.7265625" customWidth="1"/>
    <col min="7" max="7" width="10.6328125" customWidth="1"/>
    <col min="14" max="14" width="10.26953125" customWidth="1"/>
  </cols>
  <sheetData>
    <row r="2" spans="2:13" ht="16.5">
      <c r="B2" s="107" t="s">
        <v>154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2:13" ht="16.5"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2:13" ht="16.5">
      <c r="B4" s="73" t="s">
        <v>123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2:13" ht="16.5">
      <c r="B5" s="78" t="s">
        <v>125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2:13" ht="16.5">
      <c r="B6" s="78" t="s">
        <v>126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2:13" ht="16.5">
      <c r="B7" s="78" t="s">
        <v>127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2:13" ht="16.5">
      <c r="B8" s="78" t="s">
        <v>128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2:13" ht="16.5">
      <c r="B9" s="77" t="s">
        <v>130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2:13" ht="16.5">
      <c r="B10" s="77" t="s">
        <v>124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2:13" ht="16.5">
      <c r="B11" s="77" t="s">
        <v>129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3" spans="2:13">
      <c r="B13" s="73" t="s">
        <v>131</v>
      </c>
    </row>
    <row r="14" spans="2:13">
      <c r="B14" s="73" t="s">
        <v>155</v>
      </c>
    </row>
    <row r="15" spans="2:13">
      <c r="B15" s="73" t="s">
        <v>122</v>
      </c>
    </row>
    <row r="16" spans="2:13">
      <c r="B16" s="74"/>
    </row>
    <row r="17" spans="2:12">
      <c r="B17" s="74"/>
    </row>
    <row r="18" spans="2:12">
      <c r="B18" s="74"/>
    </row>
    <row r="19" spans="2:12">
      <c r="B19" s="74"/>
    </row>
    <row r="20" spans="2:12">
      <c r="B20" s="74"/>
    </row>
    <row r="21" spans="2:12">
      <c r="B21" s="73" t="s">
        <v>138</v>
      </c>
    </row>
    <row r="22" spans="2:12">
      <c r="B22" s="73" t="s">
        <v>137</v>
      </c>
    </row>
    <row r="23" spans="2:12">
      <c r="B23" s="73" t="s">
        <v>135</v>
      </c>
    </row>
    <row r="24" spans="2:12">
      <c r="B24" s="73" t="s">
        <v>136</v>
      </c>
    </row>
    <row r="25" spans="2:12">
      <c r="B25" s="75" t="s">
        <v>156</v>
      </c>
    </row>
    <row r="26" spans="2:12">
      <c r="B26" s="73" t="s">
        <v>157</v>
      </c>
    </row>
    <row r="27" spans="2:12">
      <c r="B27" s="72"/>
    </row>
    <row r="28" spans="2:12" hidden="1">
      <c r="B28" t="s">
        <v>143</v>
      </c>
      <c r="C28" t="s">
        <v>27</v>
      </c>
      <c r="D28" t="s">
        <v>26</v>
      </c>
      <c r="E28" t="s">
        <v>35</v>
      </c>
      <c r="F28" t="s">
        <v>34</v>
      </c>
      <c r="G28" t="s">
        <v>28</v>
      </c>
      <c r="H28" t="s">
        <v>22</v>
      </c>
      <c r="I28" t="s">
        <v>144</v>
      </c>
      <c r="J28" t="s">
        <v>145</v>
      </c>
      <c r="K28" t="s">
        <v>146</v>
      </c>
      <c r="L28" t="s">
        <v>147</v>
      </c>
    </row>
    <row r="29" spans="2:12" hidden="1">
      <c r="B29">
        <v>1</v>
      </c>
      <c r="C29" cm="1">
        <f t="array" aca="1" ref="C29" ca="1">INDIRECT("個票１!H7")</f>
        <v>0</v>
      </c>
      <c r="D29" cm="1">
        <f t="array" aca="1" ref="D29" ca="1">INDIRECT("個票１!T7")</f>
        <v>0</v>
      </c>
      <c r="E29" cm="1">
        <f t="array" aca="1" ref="E29" ca="1">INDIRECT("個票１!D9")</f>
        <v>0</v>
      </c>
      <c r="F29" cm="1">
        <f t="array" aca="1" ref="F29" ca="1">INDIRECT("個票１!O9")</f>
        <v>0</v>
      </c>
      <c r="G29" t="str" cm="1">
        <f t="array" aca="1" ref="G29" ca="1">INDIRECT("個票１!H10")</f>
        <v/>
      </c>
      <c r="H29" cm="1">
        <f t="array" aca="1" ref="H29" ca="1">INDIRECT("個票１!W11")</f>
        <v>0</v>
      </c>
      <c r="I29" cm="1">
        <f t="array" aca="1" ref="I29" ca="1">INDIRECT("個票１!AG11")</f>
        <v>0</v>
      </c>
      <c r="J29" cm="1">
        <f t="array" aca="1" ref="J29" ca="1">INDIRECT("個票１!X15")</f>
        <v>0</v>
      </c>
      <c r="K29" cm="1">
        <f t="array" aca="1" ref="K29" ca="1">INDIRECT("個票１!X16")</f>
        <v>0</v>
      </c>
      <c r="L29" cm="1">
        <f t="array" aca="1" ref="L29" ca="1">INDIRECT("個票１!X17")</f>
        <v>0</v>
      </c>
    </row>
    <row r="30" spans="2:12" hidden="1">
      <c r="B30">
        <v>2</v>
      </c>
      <c r="C30" cm="1">
        <f t="array" aca="1" ref="C30" ca="1">INDIRECT("個票2!H7")</f>
        <v>0</v>
      </c>
      <c r="D30" cm="1">
        <f t="array" aca="1" ref="D30" ca="1">INDIRECT("個票2!T7")</f>
        <v>0</v>
      </c>
      <c r="E30" cm="1">
        <f t="array" aca="1" ref="E30" ca="1">INDIRECT("個票2!D9")</f>
        <v>0</v>
      </c>
      <c r="F30" cm="1">
        <f t="array" aca="1" ref="F30" ca="1">INDIRECT("個票2!O9")</f>
        <v>0</v>
      </c>
      <c r="G30" t="str" cm="1">
        <f t="array" aca="1" ref="G30" ca="1">INDIRECT("個票2!H10")</f>
        <v/>
      </c>
      <c r="H30" cm="1">
        <f t="array" aca="1" ref="H30" ca="1">INDIRECT("個票2!W11")</f>
        <v>0</v>
      </c>
      <c r="I30" cm="1">
        <f t="array" aca="1" ref="I30" ca="1">INDIRECT("個票2!AG11")</f>
        <v>0</v>
      </c>
      <c r="J30" cm="1">
        <f t="array" aca="1" ref="J30" ca="1">INDIRECT("個票2!X15")</f>
        <v>0</v>
      </c>
      <c r="K30" cm="1">
        <f t="array" aca="1" ref="K30" ca="1">INDIRECT("個票2!X16")</f>
        <v>0</v>
      </c>
      <c r="L30" cm="1">
        <f t="array" aca="1" ref="L30" ca="1">INDIRECT("個票2!X17")</f>
        <v>0</v>
      </c>
    </row>
    <row r="31" spans="2:12" hidden="1">
      <c r="B31">
        <v>3</v>
      </c>
      <c r="C31" cm="1">
        <f t="array" aca="1" ref="C31" ca="1">INDIRECT("個票3!H7")</f>
        <v>0</v>
      </c>
      <c r="D31" cm="1">
        <f t="array" aca="1" ref="D31" ca="1">INDIRECT("個票3!T7")</f>
        <v>0</v>
      </c>
      <c r="E31" cm="1">
        <f t="array" aca="1" ref="E31" ca="1">INDIRECT("個票3!D9")</f>
        <v>0</v>
      </c>
      <c r="F31" cm="1">
        <f t="array" aca="1" ref="F31" ca="1">INDIRECT("個票3!O9")</f>
        <v>0</v>
      </c>
      <c r="G31" t="str" cm="1">
        <f t="array" aca="1" ref="G31" ca="1">INDIRECT("個票3!H10")</f>
        <v/>
      </c>
      <c r="H31" cm="1">
        <f t="array" aca="1" ref="H31" ca="1">INDIRECT("個票3!W11")</f>
        <v>0</v>
      </c>
      <c r="I31" cm="1">
        <f t="array" aca="1" ref="I31" ca="1">INDIRECT("個票3!AG11")</f>
        <v>0</v>
      </c>
      <c r="J31" cm="1">
        <f t="array" aca="1" ref="J31" ca="1">INDIRECT("個票3!X15")</f>
        <v>0</v>
      </c>
      <c r="K31" cm="1">
        <f t="array" aca="1" ref="K31" ca="1">INDIRECT("個票3!X16")</f>
        <v>0</v>
      </c>
      <c r="L31" cm="1">
        <f t="array" aca="1" ref="L31" ca="1">INDIRECT("個票3!X17")</f>
        <v>0</v>
      </c>
    </row>
    <row r="32" spans="2:12" hidden="1">
      <c r="B32">
        <v>4</v>
      </c>
      <c r="C32" cm="1">
        <f t="array" aca="1" ref="C32" ca="1">INDIRECT("個票4!H7")</f>
        <v>0</v>
      </c>
      <c r="D32" cm="1">
        <f t="array" aca="1" ref="D32" ca="1">INDIRECT("個票4!T7")</f>
        <v>0</v>
      </c>
      <c r="E32" cm="1">
        <f t="array" aca="1" ref="E32" ca="1">INDIRECT("個票4!D9")</f>
        <v>0</v>
      </c>
      <c r="F32" cm="1">
        <f t="array" aca="1" ref="F32" ca="1">INDIRECT("個票4!O9")</f>
        <v>0</v>
      </c>
      <c r="G32" t="str" cm="1">
        <f t="array" aca="1" ref="G32" ca="1">INDIRECT("個票4!H10")</f>
        <v/>
      </c>
      <c r="H32" cm="1">
        <f t="array" aca="1" ref="H32" ca="1">INDIRECT("個票4!W11")</f>
        <v>0</v>
      </c>
      <c r="I32" cm="1">
        <f t="array" aca="1" ref="I32" ca="1">INDIRECT("個票4!AG11")</f>
        <v>0</v>
      </c>
      <c r="J32" cm="1">
        <f t="array" aca="1" ref="J32" ca="1">INDIRECT("個票4!X15")</f>
        <v>0</v>
      </c>
      <c r="K32" cm="1">
        <f t="array" aca="1" ref="K32" ca="1">INDIRECT("個票4!X16")</f>
        <v>0</v>
      </c>
      <c r="L32" cm="1">
        <f t="array" aca="1" ref="L32" ca="1">INDIRECT("個票4!X17")</f>
        <v>0</v>
      </c>
    </row>
    <row r="33" spans="2:12" hidden="1">
      <c r="B33">
        <v>5</v>
      </c>
      <c r="C33" cm="1">
        <f t="array" aca="1" ref="C33" ca="1">INDIRECT("個票5!H7")</f>
        <v>0</v>
      </c>
      <c r="D33" cm="1">
        <f t="array" aca="1" ref="D33" ca="1">INDIRECT("個票5!T7")</f>
        <v>0</v>
      </c>
      <c r="E33" cm="1">
        <f t="array" aca="1" ref="E33" ca="1">INDIRECT("個票5!D9")</f>
        <v>0</v>
      </c>
      <c r="F33" cm="1">
        <f t="array" aca="1" ref="F33" ca="1">INDIRECT("個票5!O9")</f>
        <v>0</v>
      </c>
      <c r="G33" t="str" cm="1">
        <f t="array" aca="1" ref="G33" ca="1">INDIRECT("個票5!H10")</f>
        <v/>
      </c>
      <c r="H33" cm="1">
        <f t="array" aca="1" ref="H33" ca="1">INDIRECT("個票5!W11")</f>
        <v>0</v>
      </c>
      <c r="I33" cm="1">
        <f t="array" aca="1" ref="I33" ca="1">INDIRECT("個票5!AG11")</f>
        <v>0</v>
      </c>
      <c r="J33" cm="1">
        <f t="array" aca="1" ref="J33" ca="1">INDIRECT("個票5!X15")</f>
        <v>0</v>
      </c>
      <c r="K33" cm="1">
        <f t="array" aca="1" ref="K33" ca="1">INDIRECT("個票5!X16")</f>
        <v>0</v>
      </c>
      <c r="L33" cm="1">
        <f t="array" aca="1" ref="L33" ca="1">INDIRECT("個票5!X17")</f>
        <v>0</v>
      </c>
    </row>
    <row r="34" spans="2:12" hidden="1">
      <c r="B34">
        <v>6</v>
      </c>
      <c r="C34" cm="1">
        <f t="array" aca="1" ref="C34" ca="1">INDIRECT("個票6!H7")</f>
        <v>0</v>
      </c>
      <c r="D34" cm="1">
        <f t="array" aca="1" ref="D34" ca="1">INDIRECT("個票6!T7")</f>
        <v>0</v>
      </c>
      <c r="E34" cm="1">
        <f t="array" aca="1" ref="E34" ca="1">INDIRECT("個票6!D9")</f>
        <v>0</v>
      </c>
      <c r="F34" cm="1">
        <f t="array" aca="1" ref="F34" ca="1">INDIRECT("個票6!O9")</f>
        <v>0</v>
      </c>
      <c r="G34" t="str" cm="1">
        <f t="array" aca="1" ref="G34" ca="1">INDIRECT("個票6!H10")</f>
        <v/>
      </c>
      <c r="H34" cm="1">
        <f t="array" aca="1" ref="H34" ca="1">INDIRECT("個票6!W11")</f>
        <v>0</v>
      </c>
      <c r="I34" cm="1">
        <f t="array" aca="1" ref="I34" ca="1">INDIRECT("個票6!AG11")</f>
        <v>0</v>
      </c>
      <c r="J34" cm="1">
        <f t="array" aca="1" ref="J34" ca="1">INDIRECT("個票6!X15")</f>
        <v>0</v>
      </c>
      <c r="K34" cm="1">
        <f t="array" aca="1" ref="K34" ca="1">INDIRECT("個票6!X16")</f>
        <v>0</v>
      </c>
      <c r="L34" cm="1">
        <f t="array" aca="1" ref="L34" ca="1">INDIRECT("個票6!X17")</f>
        <v>0</v>
      </c>
    </row>
    <row r="35" spans="2:12" hidden="1">
      <c r="B35">
        <v>7</v>
      </c>
      <c r="C35" cm="1">
        <f t="array" aca="1" ref="C35" ca="1">INDIRECT("個票7!H7")</f>
        <v>0</v>
      </c>
      <c r="D35" cm="1">
        <f t="array" aca="1" ref="D35" ca="1">INDIRECT("個票7!T7")</f>
        <v>0</v>
      </c>
      <c r="E35" cm="1">
        <f t="array" aca="1" ref="E35" ca="1">INDIRECT("個票7!D9")</f>
        <v>0</v>
      </c>
      <c r="F35" cm="1">
        <f t="array" aca="1" ref="F35" ca="1">INDIRECT("個票7!O9")</f>
        <v>0</v>
      </c>
      <c r="G35" t="str" cm="1">
        <f t="array" aca="1" ref="G35" ca="1">INDIRECT("個票7!H10")</f>
        <v/>
      </c>
      <c r="H35" cm="1">
        <f t="array" aca="1" ref="H35" ca="1">INDIRECT("個票7!W11")</f>
        <v>0</v>
      </c>
      <c r="I35" cm="1">
        <f t="array" aca="1" ref="I35" ca="1">INDIRECT("個票7!AG11")</f>
        <v>0</v>
      </c>
      <c r="J35" cm="1">
        <f t="array" aca="1" ref="J35" ca="1">INDIRECT("個票7!X15")</f>
        <v>0</v>
      </c>
      <c r="K35" cm="1">
        <f t="array" aca="1" ref="K35" ca="1">INDIRECT("個票7!X16")</f>
        <v>0</v>
      </c>
      <c r="L35" cm="1">
        <f t="array" aca="1" ref="L35" ca="1">INDIRECT("個票7!X17")</f>
        <v>0</v>
      </c>
    </row>
    <row r="36" spans="2:12" hidden="1">
      <c r="B36">
        <v>8</v>
      </c>
      <c r="C36" cm="1">
        <f t="array" aca="1" ref="C36" ca="1">INDIRECT("個票8!H7")</f>
        <v>0</v>
      </c>
      <c r="D36" cm="1">
        <f t="array" aca="1" ref="D36" ca="1">INDIRECT("個票8!T7")</f>
        <v>0</v>
      </c>
      <c r="E36" cm="1">
        <f t="array" aca="1" ref="E36" ca="1">INDIRECT("個票8!D9")</f>
        <v>0</v>
      </c>
      <c r="F36" cm="1">
        <f t="array" aca="1" ref="F36" ca="1">INDIRECT("個票8!O9")</f>
        <v>0</v>
      </c>
      <c r="G36" t="str" cm="1">
        <f t="array" aca="1" ref="G36" ca="1">INDIRECT("個票8!H10")</f>
        <v/>
      </c>
      <c r="H36" cm="1">
        <f t="array" aca="1" ref="H36" ca="1">INDIRECT("個票8!W11")</f>
        <v>0</v>
      </c>
      <c r="I36" cm="1">
        <f t="array" aca="1" ref="I36" ca="1">INDIRECT("個票8!AG11")</f>
        <v>0</v>
      </c>
      <c r="J36" cm="1">
        <f t="array" aca="1" ref="J36" ca="1">INDIRECT("個票8!X15")</f>
        <v>0</v>
      </c>
      <c r="K36" cm="1">
        <f t="array" aca="1" ref="K36" ca="1">INDIRECT("個票8!X16")</f>
        <v>0</v>
      </c>
      <c r="L36" cm="1">
        <f t="array" aca="1" ref="L36" ca="1">INDIRECT("個票8!X17")</f>
        <v>0</v>
      </c>
    </row>
    <row r="37" spans="2:12" hidden="1">
      <c r="B37">
        <v>9</v>
      </c>
      <c r="C37" cm="1">
        <f t="array" aca="1" ref="C37" ca="1">INDIRECT("個票9!H7")</f>
        <v>0</v>
      </c>
      <c r="D37" cm="1">
        <f t="array" aca="1" ref="D37" ca="1">INDIRECT("個票9!T7")</f>
        <v>0</v>
      </c>
      <c r="E37" cm="1">
        <f t="array" aca="1" ref="E37" ca="1">INDIRECT("個票9!D9")</f>
        <v>0</v>
      </c>
      <c r="F37" cm="1">
        <f t="array" aca="1" ref="F37" ca="1">INDIRECT("個票9!O9")</f>
        <v>0</v>
      </c>
      <c r="G37" t="str" cm="1">
        <f t="array" aca="1" ref="G37" ca="1">INDIRECT("個票9!H10")</f>
        <v/>
      </c>
      <c r="H37" cm="1">
        <f t="array" aca="1" ref="H37" ca="1">INDIRECT("個票9!W11")</f>
        <v>0</v>
      </c>
      <c r="I37" cm="1">
        <f t="array" aca="1" ref="I37" ca="1">INDIRECT("個票9!AG11")</f>
        <v>0</v>
      </c>
      <c r="J37" cm="1">
        <f t="array" aca="1" ref="J37" ca="1">INDIRECT("個票9!X15")</f>
        <v>0</v>
      </c>
      <c r="K37" cm="1">
        <f t="array" aca="1" ref="K37" ca="1">INDIRECT("個票9!X16")</f>
        <v>0</v>
      </c>
      <c r="L37" cm="1">
        <f t="array" aca="1" ref="L37" ca="1">INDIRECT("個票9!X17")</f>
        <v>0</v>
      </c>
    </row>
    <row r="38" spans="2:12" hidden="1">
      <c r="B38">
        <v>10</v>
      </c>
      <c r="C38" cm="1">
        <f t="array" aca="1" ref="C38" ca="1">INDIRECT("個票10!H7")</f>
        <v>0</v>
      </c>
      <c r="D38" cm="1">
        <f t="array" aca="1" ref="D38" ca="1">INDIRECT("個票10!T7")</f>
        <v>0</v>
      </c>
      <c r="E38" cm="1">
        <f t="array" aca="1" ref="E38" ca="1">INDIRECT("個票10!D9")</f>
        <v>0</v>
      </c>
      <c r="F38" cm="1">
        <f t="array" aca="1" ref="F38" ca="1">INDIRECT("個票10!O9")</f>
        <v>0</v>
      </c>
      <c r="G38" t="str" cm="1">
        <f t="array" aca="1" ref="G38" ca="1">INDIRECT("個票10!H10")</f>
        <v/>
      </c>
      <c r="H38" cm="1">
        <f t="array" aca="1" ref="H38" ca="1">INDIRECT("個票10!W11")</f>
        <v>0</v>
      </c>
      <c r="I38" cm="1">
        <f t="array" aca="1" ref="I38" ca="1">INDIRECT("個票10!AG11")</f>
        <v>0</v>
      </c>
      <c r="J38" cm="1">
        <f t="array" aca="1" ref="J38" ca="1">INDIRECT("個票10!X15")</f>
        <v>0</v>
      </c>
      <c r="K38" cm="1">
        <f t="array" aca="1" ref="K38" ca="1">INDIRECT("個票10!X16")</f>
        <v>0</v>
      </c>
      <c r="L38" cm="1">
        <f t="array" aca="1" ref="L38" ca="1">INDIRECT("個票10!X17")</f>
        <v>0</v>
      </c>
    </row>
    <row r="39" spans="2:12" hidden="1">
      <c r="B39">
        <v>11</v>
      </c>
      <c r="C39" cm="1">
        <f t="array" aca="1" ref="C39" ca="1">INDIRECT("個票11!H7")</f>
        <v>0</v>
      </c>
      <c r="D39" cm="1">
        <f t="array" aca="1" ref="D39" ca="1">INDIRECT("個票11!T7")</f>
        <v>0</v>
      </c>
      <c r="E39" cm="1">
        <f t="array" aca="1" ref="E39" ca="1">INDIRECT("個票11!D9")</f>
        <v>0</v>
      </c>
      <c r="F39" cm="1">
        <f t="array" aca="1" ref="F39" ca="1">INDIRECT("個票11!O9")</f>
        <v>0</v>
      </c>
      <c r="G39" t="str" cm="1">
        <f t="array" aca="1" ref="G39" ca="1">INDIRECT("個票11!H10")</f>
        <v/>
      </c>
      <c r="H39" cm="1">
        <f t="array" aca="1" ref="H39" ca="1">INDIRECT("個票11!W11")</f>
        <v>0</v>
      </c>
      <c r="I39" cm="1">
        <f t="array" aca="1" ref="I39" ca="1">INDIRECT("個票11!AG11")</f>
        <v>0</v>
      </c>
      <c r="J39" cm="1">
        <f t="array" aca="1" ref="J39" ca="1">INDIRECT("個票11!X15")</f>
        <v>0</v>
      </c>
      <c r="K39" cm="1">
        <f t="array" aca="1" ref="K39" ca="1">INDIRECT("個票11!X16")</f>
        <v>0</v>
      </c>
      <c r="L39" cm="1">
        <f t="array" aca="1" ref="L39" ca="1">INDIRECT("個票11!X17")</f>
        <v>0</v>
      </c>
    </row>
    <row r="40" spans="2:12" hidden="1">
      <c r="B40">
        <v>12</v>
      </c>
      <c r="C40" cm="1">
        <f t="array" aca="1" ref="C40" ca="1">INDIRECT("個票12!H7")</f>
        <v>0</v>
      </c>
      <c r="D40" cm="1">
        <f t="array" aca="1" ref="D40" ca="1">INDIRECT("個票12!T7")</f>
        <v>0</v>
      </c>
      <c r="E40" cm="1">
        <f t="array" aca="1" ref="E40" ca="1">INDIRECT("個票12!D9")</f>
        <v>0</v>
      </c>
      <c r="F40" cm="1">
        <f t="array" aca="1" ref="F40" ca="1">INDIRECT("個票12!O9")</f>
        <v>0</v>
      </c>
      <c r="G40" t="str" cm="1">
        <f t="array" aca="1" ref="G40" ca="1">INDIRECT("個票12!H10")</f>
        <v/>
      </c>
      <c r="H40" cm="1">
        <f t="array" aca="1" ref="H40" ca="1">INDIRECT("個票12!W11")</f>
        <v>0</v>
      </c>
      <c r="I40" cm="1">
        <f t="array" aca="1" ref="I40" ca="1">INDIRECT("個票12!AG11")</f>
        <v>0</v>
      </c>
      <c r="J40" cm="1">
        <f t="array" aca="1" ref="J40" ca="1">INDIRECT("個票12!X15")</f>
        <v>0</v>
      </c>
      <c r="K40" cm="1">
        <f t="array" aca="1" ref="K40" ca="1">INDIRECT("個票12!X16")</f>
        <v>0</v>
      </c>
      <c r="L40" cm="1">
        <f t="array" aca="1" ref="L40" ca="1">INDIRECT("個票12!X17")</f>
        <v>0</v>
      </c>
    </row>
    <row r="41" spans="2:12" hidden="1">
      <c r="B41">
        <v>13</v>
      </c>
      <c r="C41" cm="1">
        <f t="array" aca="1" ref="C41" ca="1">INDIRECT("個票13!H7")</f>
        <v>0</v>
      </c>
      <c r="D41" cm="1">
        <f t="array" aca="1" ref="D41" ca="1">INDIRECT("個票13!T7")</f>
        <v>0</v>
      </c>
      <c r="E41" cm="1">
        <f t="array" aca="1" ref="E41" ca="1">INDIRECT("個票13!D9")</f>
        <v>0</v>
      </c>
      <c r="F41" cm="1">
        <f t="array" aca="1" ref="F41" ca="1">INDIRECT("個票13!O9")</f>
        <v>0</v>
      </c>
      <c r="G41" t="str" cm="1">
        <f t="array" aca="1" ref="G41" ca="1">INDIRECT("個票13!H10")</f>
        <v/>
      </c>
      <c r="H41" cm="1">
        <f t="array" aca="1" ref="H41" ca="1">INDIRECT("個票13!W11")</f>
        <v>0</v>
      </c>
      <c r="I41" cm="1">
        <f t="array" aca="1" ref="I41" ca="1">INDIRECT("個票13!AG11")</f>
        <v>0</v>
      </c>
      <c r="J41" cm="1">
        <f t="array" aca="1" ref="J41" ca="1">INDIRECT("個票13!X15")</f>
        <v>0</v>
      </c>
      <c r="K41" cm="1">
        <f t="array" aca="1" ref="K41" ca="1">INDIRECT("個票13!X16")</f>
        <v>0</v>
      </c>
      <c r="L41" cm="1">
        <f t="array" aca="1" ref="L41" ca="1">INDIRECT("個票13!X17")</f>
        <v>0</v>
      </c>
    </row>
    <row r="42" spans="2:12" hidden="1">
      <c r="B42">
        <v>14</v>
      </c>
      <c r="C42" cm="1">
        <f t="array" aca="1" ref="C42" ca="1">INDIRECT("個票14!H7")</f>
        <v>0</v>
      </c>
      <c r="D42" cm="1">
        <f t="array" aca="1" ref="D42" ca="1">INDIRECT("個票14!T7")</f>
        <v>0</v>
      </c>
      <c r="E42" cm="1">
        <f t="array" aca="1" ref="E42" ca="1">INDIRECT("個票14!D9")</f>
        <v>0</v>
      </c>
      <c r="F42" cm="1">
        <f t="array" aca="1" ref="F42" ca="1">INDIRECT("個票14!O9")</f>
        <v>0</v>
      </c>
      <c r="G42" t="str" cm="1">
        <f t="array" aca="1" ref="G42" ca="1">INDIRECT("個票14!H10")</f>
        <v/>
      </c>
      <c r="H42" cm="1">
        <f t="array" aca="1" ref="H42" ca="1">INDIRECT("個票14!W11")</f>
        <v>0</v>
      </c>
      <c r="I42" cm="1">
        <f t="array" aca="1" ref="I42" ca="1">INDIRECT("個票14!AG11")</f>
        <v>0</v>
      </c>
      <c r="J42" cm="1">
        <f t="array" aca="1" ref="J42" ca="1">INDIRECT("個票14!X15")</f>
        <v>0</v>
      </c>
      <c r="K42" cm="1">
        <f t="array" aca="1" ref="K42" ca="1">INDIRECT("個票14!X16")</f>
        <v>0</v>
      </c>
      <c r="L42" cm="1">
        <f t="array" aca="1" ref="L42" ca="1">INDIRECT("個票14!X17")</f>
        <v>0</v>
      </c>
    </row>
    <row r="43" spans="2:12" hidden="1">
      <c r="B43">
        <v>15</v>
      </c>
      <c r="C43" cm="1">
        <f t="array" aca="1" ref="C43" ca="1">INDIRECT("個票15!H7")</f>
        <v>0</v>
      </c>
      <c r="D43" cm="1">
        <f t="array" aca="1" ref="D43" ca="1">INDIRECT("個票15!T7")</f>
        <v>0</v>
      </c>
      <c r="E43" cm="1">
        <f t="array" aca="1" ref="E43" ca="1">INDIRECT("個票15!D9")</f>
        <v>0</v>
      </c>
      <c r="F43" cm="1">
        <f t="array" aca="1" ref="F43" ca="1">INDIRECT("個票15!O9")</f>
        <v>0</v>
      </c>
      <c r="G43" t="str" cm="1">
        <f t="array" aca="1" ref="G43" ca="1">INDIRECT("個票15!H10")</f>
        <v/>
      </c>
      <c r="H43" cm="1">
        <f t="array" aca="1" ref="H43" ca="1">INDIRECT("個票15!W11")</f>
        <v>0</v>
      </c>
      <c r="I43" cm="1">
        <f t="array" aca="1" ref="I43" ca="1">INDIRECT("個票15!AG11")</f>
        <v>0</v>
      </c>
      <c r="J43" cm="1">
        <f t="array" aca="1" ref="J43" ca="1">INDIRECT("個票15!X15")</f>
        <v>0</v>
      </c>
      <c r="K43" cm="1">
        <f t="array" aca="1" ref="K43" ca="1">INDIRECT("個票15!X16")</f>
        <v>0</v>
      </c>
      <c r="L43" cm="1">
        <f t="array" aca="1" ref="L43" ca="1">INDIRECT("個票15!X17")</f>
        <v>0</v>
      </c>
    </row>
    <row r="44" spans="2:12" hidden="1">
      <c r="B44">
        <v>16</v>
      </c>
      <c r="C44" cm="1">
        <f t="array" aca="1" ref="C44" ca="1">INDIRECT("個票16!H7")</f>
        <v>0</v>
      </c>
      <c r="D44" cm="1">
        <f t="array" aca="1" ref="D44" ca="1">INDIRECT("個票16!T7")</f>
        <v>0</v>
      </c>
      <c r="E44" cm="1">
        <f t="array" aca="1" ref="E44" ca="1">INDIRECT("個票16!D9")</f>
        <v>0</v>
      </c>
      <c r="F44" cm="1">
        <f t="array" aca="1" ref="F44" ca="1">INDIRECT("個票16!O9")</f>
        <v>0</v>
      </c>
      <c r="G44" t="str" cm="1">
        <f t="array" aca="1" ref="G44" ca="1">INDIRECT("個票16!H10")</f>
        <v/>
      </c>
      <c r="H44" cm="1">
        <f t="array" aca="1" ref="H44" ca="1">INDIRECT("個票16!W11")</f>
        <v>0</v>
      </c>
      <c r="I44" cm="1">
        <f t="array" aca="1" ref="I44" ca="1">INDIRECT("個票16!AG11")</f>
        <v>0</v>
      </c>
      <c r="J44" cm="1">
        <f t="array" aca="1" ref="J44" ca="1">INDIRECT("個票16!X15")</f>
        <v>0</v>
      </c>
      <c r="K44" cm="1">
        <f t="array" aca="1" ref="K44" ca="1">INDIRECT("個票16!X16")</f>
        <v>0</v>
      </c>
      <c r="L44" cm="1">
        <f t="array" aca="1" ref="L44" ca="1">INDIRECT("個票16!X17")</f>
        <v>0</v>
      </c>
    </row>
    <row r="45" spans="2:12" hidden="1">
      <c r="B45">
        <v>17</v>
      </c>
      <c r="C45" cm="1">
        <f t="array" aca="1" ref="C45" ca="1">INDIRECT("個票17!H7")</f>
        <v>0</v>
      </c>
      <c r="D45" cm="1">
        <f t="array" aca="1" ref="D45" ca="1">INDIRECT("個票17!T7")</f>
        <v>0</v>
      </c>
      <c r="E45" cm="1">
        <f t="array" aca="1" ref="E45" ca="1">INDIRECT("個票17!D9")</f>
        <v>0</v>
      </c>
      <c r="F45" cm="1">
        <f t="array" aca="1" ref="F45" ca="1">INDIRECT("個票17!O9")</f>
        <v>0</v>
      </c>
      <c r="G45" t="str" cm="1">
        <f t="array" aca="1" ref="G45" ca="1">INDIRECT("個票17!H10")</f>
        <v/>
      </c>
      <c r="H45" cm="1">
        <f t="array" aca="1" ref="H45" ca="1">INDIRECT("個票17!W11")</f>
        <v>0</v>
      </c>
      <c r="I45" cm="1">
        <f t="array" aca="1" ref="I45" ca="1">INDIRECT("個票17!AG11")</f>
        <v>0</v>
      </c>
      <c r="J45" cm="1">
        <f t="array" aca="1" ref="J45" ca="1">INDIRECT("個票17!X15")</f>
        <v>0</v>
      </c>
      <c r="K45" cm="1">
        <f t="array" aca="1" ref="K45" ca="1">INDIRECT("個票17!X16")</f>
        <v>0</v>
      </c>
      <c r="L45" cm="1">
        <f t="array" aca="1" ref="L45" ca="1">INDIRECT("個票17!X17")</f>
        <v>0</v>
      </c>
    </row>
    <row r="46" spans="2:12" hidden="1">
      <c r="B46">
        <v>18</v>
      </c>
      <c r="C46" cm="1">
        <f t="array" aca="1" ref="C46" ca="1">INDIRECT("個票18!H7")</f>
        <v>0</v>
      </c>
      <c r="D46" cm="1">
        <f t="array" aca="1" ref="D46" ca="1">INDIRECT("個票18!T7")</f>
        <v>0</v>
      </c>
      <c r="E46" cm="1">
        <f t="array" aca="1" ref="E46" ca="1">INDIRECT("個票18!D9")</f>
        <v>0</v>
      </c>
      <c r="F46" cm="1">
        <f t="array" aca="1" ref="F46" ca="1">INDIRECT("個票18!O9")</f>
        <v>0</v>
      </c>
      <c r="G46" t="str" cm="1">
        <f t="array" aca="1" ref="G46" ca="1">INDIRECT("個票18!H10")</f>
        <v/>
      </c>
      <c r="H46" cm="1">
        <f t="array" aca="1" ref="H46" ca="1">INDIRECT("個票18!W11")</f>
        <v>0</v>
      </c>
      <c r="I46" cm="1">
        <f t="array" aca="1" ref="I46" ca="1">INDIRECT("個票18!AG11")</f>
        <v>0</v>
      </c>
      <c r="J46" cm="1">
        <f t="array" aca="1" ref="J46" ca="1">INDIRECT("個票18!X15")</f>
        <v>0</v>
      </c>
      <c r="K46" cm="1">
        <f t="array" aca="1" ref="K46" ca="1">INDIRECT("個票18!X16")</f>
        <v>0</v>
      </c>
      <c r="L46" cm="1">
        <f t="array" aca="1" ref="L46" ca="1">INDIRECT("個票18!X17")</f>
        <v>0</v>
      </c>
    </row>
    <row r="47" spans="2:12" hidden="1">
      <c r="B47">
        <v>19</v>
      </c>
      <c r="C47" cm="1">
        <f t="array" aca="1" ref="C47" ca="1">INDIRECT("個票19!H7")</f>
        <v>0</v>
      </c>
      <c r="D47" cm="1">
        <f t="array" aca="1" ref="D47" ca="1">INDIRECT("個票19!T7")</f>
        <v>0</v>
      </c>
      <c r="E47" cm="1">
        <f t="array" aca="1" ref="E47" ca="1">INDIRECT("個票19!D9")</f>
        <v>0</v>
      </c>
      <c r="F47" cm="1">
        <f t="array" aca="1" ref="F47" ca="1">INDIRECT("個票19!O9")</f>
        <v>0</v>
      </c>
      <c r="G47" t="str" cm="1">
        <f t="array" aca="1" ref="G47" ca="1">INDIRECT("個票19!H10")</f>
        <v/>
      </c>
      <c r="H47" cm="1">
        <f t="array" aca="1" ref="H47" ca="1">INDIRECT("個票19!W11")</f>
        <v>0</v>
      </c>
      <c r="I47" cm="1">
        <f t="array" aca="1" ref="I47" ca="1">INDIRECT("個票19!AG11")</f>
        <v>0</v>
      </c>
      <c r="J47" cm="1">
        <f t="array" aca="1" ref="J47" ca="1">INDIRECT("個票19!X15")</f>
        <v>0</v>
      </c>
      <c r="K47" cm="1">
        <f t="array" aca="1" ref="K47" ca="1">INDIRECT("個票19!X16")</f>
        <v>0</v>
      </c>
      <c r="L47" cm="1">
        <f t="array" aca="1" ref="L47" ca="1">INDIRECT("個票19!X17")</f>
        <v>0</v>
      </c>
    </row>
    <row r="48" spans="2:12" hidden="1">
      <c r="B48">
        <v>20</v>
      </c>
      <c r="C48" cm="1">
        <f t="array" aca="1" ref="C48" ca="1">INDIRECT("個票20!H7")</f>
        <v>0</v>
      </c>
      <c r="D48" cm="1">
        <f t="array" aca="1" ref="D48" ca="1">INDIRECT("個票20!T7")</f>
        <v>0</v>
      </c>
      <c r="E48" cm="1">
        <f t="array" aca="1" ref="E48" ca="1">INDIRECT("個票20!D9")</f>
        <v>0</v>
      </c>
      <c r="F48" cm="1">
        <f t="array" aca="1" ref="F48" ca="1">INDIRECT("個票20!O9")</f>
        <v>0</v>
      </c>
      <c r="G48" t="str" cm="1">
        <f t="array" aca="1" ref="G48" ca="1">INDIRECT("個票20!H10")</f>
        <v/>
      </c>
      <c r="H48" cm="1">
        <f t="array" aca="1" ref="H48" ca="1">INDIRECT("個票20!W11")</f>
        <v>0</v>
      </c>
      <c r="I48" cm="1">
        <f t="array" aca="1" ref="I48" ca="1">INDIRECT("個票20!AG11")</f>
        <v>0</v>
      </c>
      <c r="J48" cm="1">
        <f t="array" aca="1" ref="J48" ca="1">INDIRECT("個票20!X15")</f>
        <v>0</v>
      </c>
      <c r="K48" cm="1">
        <f t="array" aca="1" ref="K48" ca="1">INDIRECT("個票20!X16")</f>
        <v>0</v>
      </c>
      <c r="L48" cm="1">
        <f t="array" aca="1" ref="L48" ca="1">INDIRECT("個票20!X17")</f>
        <v>0</v>
      </c>
    </row>
    <row r="49" spans="2:18" hidden="1"/>
    <row r="50" spans="2:18" hidden="1">
      <c r="B50" t="s">
        <v>143</v>
      </c>
      <c r="C50" t="s">
        <v>27</v>
      </c>
      <c r="D50" t="s">
        <v>148</v>
      </c>
      <c r="E50" t="s">
        <v>47</v>
      </c>
      <c r="F50" t="s">
        <v>149</v>
      </c>
      <c r="G50" t="s">
        <v>150</v>
      </c>
      <c r="H50" t="s">
        <v>151</v>
      </c>
      <c r="I50" t="s">
        <v>152</v>
      </c>
      <c r="K50" t="s">
        <v>143</v>
      </c>
      <c r="L50" t="s">
        <v>27</v>
      </c>
      <c r="M50" t="s">
        <v>148</v>
      </c>
      <c r="N50" t="s">
        <v>47</v>
      </c>
      <c r="O50" t="s">
        <v>149</v>
      </c>
      <c r="P50" t="s">
        <v>150</v>
      </c>
      <c r="Q50" t="s">
        <v>151</v>
      </c>
      <c r="R50" t="s">
        <v>152</v>
      </c>
    </row>
    <row r="51" spans="2:18" hidden="1">
      <c r="B51">
        <v>1</v>
      </c>
      <c r="C51" cm="1">
        <f t="array" aca="1" ref="C51" ca="1">INDIRECT("個票１!H7")</f>
        <v>0</v>
      </c>
      <c r="D51" cm="1">
        <f t="array" aca="1" ref="D51" ca="1">INDIRECT("個票１!T7")</f>
        <v>0</v>
      </c>
      <c r="E51" t="str" cm="1">
        <f t="array" aca="1" ref="E51" ca="1">INDIRECT("個票１!A25")</f>
        <v>(ア)燃料費、有料道路通行料等の移動に伴い必要となる経費</v>
      </c>
      <c r="F51" cm="1">
        <f t="array" aca="1" ref="F51" ca="1">INDIRECT("個票１!H25")</f>
        <v>0</v>
      </c>
      <c r="G51" cm="1">
        <f t="array" aca="1" ref="G51" ca="1">INDIRECT("個票１!M25")</f>
        <v>0</v>
      </c>
      <c r="H51" t="str" cm="1">
        <f t="array" aca="1" ref="H51" ca="1">INDIRECT("個票１!AD22")</f>
        <v/>
      </c>
      <c r="I51" cm="1">
        <f t="array" aca="1" ref="I51" ca="1">INDIRECT("個票１!AI22")</f>
        <v>0</v>
      </c>
      <c r="K51">
        <v>1</v>
      </c>
      <c r="L51" cm="1">
        <f t="array" aca="1" ref="L51" ca="1">INDIRECT("個票１!H7")</f>
        <v>0</v>
      </c>
      <c r="M51" cm="1">
        <f t="array" aca="1" ref="M51" ca="1">INDIRECT("個票１!T7")</f>
        <v>0</v>
      </c>
      <c r="N51" t="str" cm="1">
        <f t="array" aca="1" ref="N51" ca="1">INDIRECT("個票１!A33")</f>
        <v>(ア)飲料水、食料品等の備蓄物資の購入等経費</v>
      </c>
      <c r="O51" cm="1">
        <f t="array" aca="1" ref="O51" ca="1">INDIRECT("個票１!H33")</f>
        <v>0</v>
      </c>
      <c r="P51" cm="1">
        <f t="array" aca="1" ref="P51" ca="1">INDIRECT("個票１!M33")</f>
        <v>0</v>
      </c>
      <c r="Q51" t="str" cm="1">
        <f t="array" aca="1" ref="Q51" ca="1">INDIRECT("個票１!AD22")</f>
        <v/>
      </c>
      <c r="R51" cm="1">
        <f t="array" aca="1" ref="R51" ca="1">INDIRECT("個票１!AI22")</f>
        <v>0</v>
      </c>
    </row>
    <row r="52" spans="2:18" hidden="1">
      <c r="B52">
        <v>1</v>
      </c>
      <c r="C52" cm="1">
        <f t="array" aca="1" ref="C52" ca="1">INDIRECT("個票１!H7")</f>
        <v>0</v>
      </c>
      <c r="D52" cm="1">
        <f t="array" aca="1" ref="D52" ca="1">INDIRECT("個票１!T7")</f>
        <v>0</v>
      </c>
      <c r="E52" t="str" cm="1">
        <f t="array" aca="1" ref="E52" ca="1">INDIRECT("個票１!A26")</f>
        <v>(イ)ネッククーラー（ヒーター）等の猛暑・雪害対策用品の購入等経費</v>
      </c>
      <c r="F52" cm="1">
        <f t="array" aca="1" ref="F52" ca="1">INDIRECT("個票１!H26")</f>
        <v>0</v>
      </c>
      <c r="G52" cm="1">
        <f t="array" aca="1" ref="G52" ca="1">INDIRECT("個票１!M26")</f>
        <v>0</v>
      </c>
      <c r="H52" t="str" cm="1">
        <f t="array" aca="1" ref="H52" ca="1">INDIRECT("個票１!AD22")</f>
        <v/>
      </c>
      <c r="I52" cm="1">
        <f t="array" aca="1" ref="I52" ca="1">INDIRECT("個票１!AI22")</f>
        <v>0</v>
      </c>
      <c r="K52">
        <v>1</v>
      </c>
      <c r="L52" cm="1">
        <f t="array" aca="1" ref="L52" ca="1">INDIRECT("個票１!H7")</f>
        <v>0</v>
      </c>
      <c r="M52" cm="1">
        <f t="array" aca="1" ref="M52" ca="1">INDIRECT("個票１!T7")</f>
        <v>0</v>
      </c>
      <c r="N52" t="str" cm="1">
        <f t="array" aca="1" ref="N52" ca="1">INDIRECT("個票１!A34")</f>
        <v>(イ)ポータブル発電機、ポータブル電源・蓄電池等の購入等経費</v>
      </c>
      <c r="O52" cm="1">
        <f t="array" aca="1" ref="O52" ca="1">INDIRECT("個票１!H34")</f>
        <v>0</v>
      </c>
      <c r="P52" cm="1">
        <f t="array" aca="1" ref="P52" ca="1">INDIRECT("個票１!M34")</f>
        <v>0</v>
      </c>
      <c r="Q52" t="str" cm="1">
        <f t="array" aca="1" ref="Q52" ca="1">INDIRECT("個票１!AD22")</f>
        <v/>
      </c>
      <c r="R52" cm="1">
        <f t="array" aca="1" ref="R52" ca="1">INDIRECT("個票１!AI22")</f>
        <v>0</v>
      </c>
    </row>
    <row r="53" spans="2:18" hidden="1">
      <c r="B53">
        <v>1</v>
      </c>
      <c r="C53" cm="1">
        <f t="array" aca="1" ref="C53" ca="1">INDIRECT("個票１!H7")</f>
        <v>0</v>
      </c>
      <c r="D53" cm="1">
        <f t="array" aca="1" ref="D53" ca="1">INDIRECT("個票１!T7")</f>
        <v>0</v>
      </c>
      <c r="E53" t="str" cm="1">
        <f t="array" aca="1" ref="E53" ca="1">INDIRECT("個票１!A27")</f>
        <v>(ウ)燃料費等の入居者・利用者の生活環境改善、職員の負担軽減・勤務環境改善に必要となる経費</v>
      </c>
      <c r="F53" cm="1">
        <f t="array" aca="1" ref="F53" ca="1">INDIRECT("個票１!H27")</f>
        <v>0</v>
      </c>
      <c r="G53" cm="1">
        <f t="array" aca="1" ref="G53" ca="1">INDIRECT("個票１!M27")</f>
        <v>0</v>
      </c>
      <c r="H53" t="str" cm="1">
        <f t="array" aca="1" ref="H53" ca="1">INDIRECT("個票１!AD22")</f>
        <v/>
      </c>
      <c r="I53" cm="1">
        <f t="array" aca="1" ref="I53" ca="1">INDIRECT("個票１!AI22")</f>
        <v>0</v>
      </c>
      <c r="K53">
        <v>1</v>
      </c>
      <c r="L53" cm="1">
        <f t="array" aca="1" ref="L53" ca="1">INDIRECT("個票１!H7")</f>
        <v>0</v>
      </c>
      <c r="M53" cm="1">
        <f t="array" aca="1" ref="M53" ca="1">INDIRECT("個票１!T7")</f>
        <v>0</v>
      </c>
      <c r="N53" t="str" cm="1">
        <f t="array" aca="1" ref="N53" ca="1">INDIRECT("個票１!A35")</f>
        <v>(ウ)衛生用品、医療用品等の購入等経費</v>
      </c>
      <c r="O53" cm="1">
        <f t="array" aca="1" ref="O53" ca="1">INDIRECT("個票１!H35")</f>
        <v>0</v>
      </c>
      <c r="P53" cm="1">
        <f t="array" aca="1" ref="P53" ca="1">INDIRECT("個票１!M35")</f>
        <v>0</v>
      </c>
      <c r="Q53" t="str" cm="1">
        <f t="array" aca="1" ref="Q53" ca="1">INDIRECT("個票１!AD22")</f>
        <v/>
      </c>
      <c r="R53" cm="1">
        <f t="array" aca="1" ref="R53" ca="1">INDIRECT("個票１!AI22")</f>
        <v>0</v>
      </c>
    </row>
    <row r="54" spans="2:18" hidden="1">
      <c r="B54">
        <v>1</v>
      </c>
      <c r="C54" cm="1">
        <f t="array" aca="1" ref="C54" ca="1">INDIRECT("個票１!H7")</f>
        <v>0</v>
      </c>
      <c r="D54" cm="1">
        <f t="array" aca="1" ref="D54" ca="1">INDIRECT("個票１!T7")</f>
        <v>0</v>
      </c>
      <c r="E54" t="str" cm="1">
        <f t="array" aca="1" ref="E54" ca="1">INDIRECT("個票１!A28")</f>
        <v>(エ)業務用スポットクーラー（ヒーター）等の居室や浴室等における温度管理、湿度管理に必要な設備・物品等の購入等経費</v>
      </c>
      <c r="F54" cm="1">
        <f t="array" aca="1" ref="F54" ca="1">INDIRECT("個票１!H28")</f>
        <v>0</v>
      </c>
      <c r="G54" cm="1">
        <f t="array" aca="1" ref="G54" ca="1">INDIRECT("個票１!M28")</f>
        <v>0</v>
      </c>
      <c r="H54" t="str" cm="1">
        <f t="array" aca="1" ref="H54" ca="1">INDIRECT("個票１!AD22")</f>
        <v/>
      </c>
      <c r="I54" cm="1">
        <f t="array" aca="1" ref="I54" ca="1">INDIRECT("個票１!AI22")</f>
        <v>0</v>
      </c>
      <c r="K54">
        <v>1</v>
      </c>
      <c r="L54" cm="1">
        <f t="array" aca="1" ref="L54" ca="1">INDIRECT("個票１!H7")</f>
        <v>0</v>
      </c>
      <c r="M54" cm="1">
        <f t="array" aca="1" ref="M54" ca="1">INDIRECT("個票１!T7")</f>
        <v>0</v>
      </c>
      <c r="N54" t="str" cm="1">
        <f t="array" aca="1" ref="N54" ca="1">INDIRECT("個票１!A36")</f>
        <v>(エ)簡易浄水器、冷房機、暖房機、簡易トイレ、清潔保持のための用具等の購入等経費</v>
      </c>
      <c r="O54" cm="1">
        <f t="array" aca="1" ref="O54" ca="1">INDIRECT("個票１!H36")</f>
        <v>0</v>
      </c>
      <c r="P54" cm="1">
        <f t="array" aca="1" ref="P54" ca="1">INDIRECT("個票１!M36")</f>
        <v>0</v>
      </c>
      <c r="Q54" t="str" cm="1">
        <f t="array" aca="1" ref="Q54" ca="1">INDIRECT("個票１!AD22")</f>
        <v/>
      </c>
      <c r="R54" cm="1">
        <f t="array" aca="1" ref="R54" ca="1">INDIRECT("個票１!AI22")</f>
        <v>0</v>
      </c>
    </row>
    <row r="55" spans="2:18" hidden="1">
      <c r="B55">
        <v>1</v>
      </c>
      <c r="C55" cm="1">
        <f t="array" aca="1" ref="C55" ca="1">INDIRECT("個票１!H7")</f>
        <v>0</v>
      </c>
      <c r="D55" cm="1">
        <f t="array" aca="1" ref="D55" ca="1">INDIRECT("個票１!T7")</f>
        <v>0</v>
      </c>
      <c r="E55" t="str" cm="1">
        <f t="array" aca="1" ref="E55" ca="1">INDIRECT("個票１!A29")</f>
        <v>合計</v>
      </c>
      <c r="F55" cm="1">
        <f t="array" aca="1" ref="F55" ca="1">INDIRECT("個票１!H29")</f>
        <v>0</v>
      </c>
      <c r="G55" cm="1">
        <f t="array" aca="1" ref="G55" ca="1">INDIRECT("個票１!M29")</f>
        <v>0</v>
      </c>
      <c r="H55" t="str" cm="1">
        <f t="array" aca="1" ref="H55" ca="1">INDIRECT("個票１!AD22")</f>
        <v/>
      </c>
      <c r="I55" cm="1">
        <f t="array" aca="1" ref="I55" ca="1">INDIRECT("個票１!AI22")</f>
        <v>0</v>
      </c>
      <c r="K55">
        <v>1</v>
      </c>
      <c r="L55" cm="1">
        <f t="array" aca="1" ref="L55" ca="1">INDIRECT("個票１!H7")</f>
        <v>0</v>
      </c>
      <c r="M55" cm="1">
        <f t="array" aca="1" ref="M55" ca="1">INDIRECT("個票１!T7")</f>
        <v>0</v>
      </c>
      <c r="N55" t="str" cm="1">
        <f t="array" aca="1" ref="N55" ca="1">INDIRECT("個票１!A37")</f>
        <v>(オ)その他災害への備えとして必要と認められる経費</v>
      </c>
      <c r="O55" cm="1">
        <f t="array" aca="1" ref="O55" ca="1">INDIRECT("個票１!H37")</f>
        <v>0</v>
      </c>
      <c r="P55" cm="1">
        <f t="array" aca="1" ref="P55" ca="1">INDIRECT("個票１!M37")</f>
        <v>0</v>
      </c>
      <c r="Q55" t="str" cm="1">
        <f t="array" aca="1" ref="Q55" ca="1">INDIRECT("個票１!AD22")</f>
        <v/>
      </c>
      <c r="R55" cm="1">
        <f t="array" aca="1" ref="R55" ca="1">INDIRECT("個票１!AI22")</f>
        <v>0</v>
      </c>
    </row>
    <row r="56" spans="2:18" hidden="1">
      <c r="B56">
        <v>2</v>
      </c>
      <c r="C56" cm="1">
        <f t="array" aca="1" ref="C56" ca="1">INDIRECT("個票2!H7")</f>
        <v>0</v>
      </c>
      <c r="D56" cm="1">
        <f t="array" aca="1" ref="D56" ca="1">INDIRECT("個票2!T7")</f>
        <v>0</v>
      </c>
      <c r="E56" t="str" cm="1">
        <f t="array" aca="1" ref="E56" ca="1">INDIRECT("個票2!A25")</f>
        <v>(ア)燃料費、有料道路通行料等の移動に伴い必要となる経費</v>
      </c>
      <c r="F56" cm="1">
        <f t="array" aca="1" ref="F56" ca="1">INDIRECT("個票2!H25")</f>
        <v>0</v>
      </c>
      <c r="G56" cm="1">
        <f t="array" aca="1" ref="G56" ca="1">INDIRECT("個票2!M25")</f>
        <v>0</v>
      </c>
      <c r="H56" t="str" cm="1">
        <f t="array" aca="1" ref="H56" ca="1">INDIRECT("個票2!AD22")</f>
        <v/>
      </c>
      <c r="I56" cm="1">
        <f t="array" aca="1" ref="I56" ca="1">INDIRECT("個票2!AI22")</f>
        <v>0</v>
      </c>
      <c r="K56">
        <v>1</v>
      </c>
      <c r="L56" cm="1">
        <f t="array" aca="1" ref="L56" ca="1">INDIRECT("個票１!H7")</f>
        <v>0</v>
      </c>
      <c r="M56" cm="1">
        <f t="array" aca="1" ref="M56" ca="1">INDIRECT("個票１!T7")</f>
        <v>0</v>
      </c>
      <c r="N56" t="str" cm="1">
        <f t="array" aca="1" ref="N56" ca="1">INDIRECT("個票１!A38")</f>
        <v>合計</v>
      </c>
      <c r="O56" cm="1">
        <f t="array" aca="1" ref="O56" ca="1">INDIRECT("個票１!H38")</f>
        <v>0</v>
      </c>
      <c r="P56" cm="1">
        <f t="array" aca="1" ref="P56" ca="1">INDIRECT("個票１!M38")</f>
        <v>0</v>
      </c>
      <c r="Q56" t="str" cm="1">
        <f t="array" aca="1" ref="Q56" ca="1">INDIRECT("個票１!AD22")</f>
        <v/>
      </c>
      <c r="R56" cm="1">
        <f t="array" aca="1" ref="R56" ca="1">INDIRECT("個票１!AI22")</f>
        <v>0</v>
      </c>
    </row>
    <row r="57" spans="2:18" hidden="1">
      <c r="B57">
        <v>2</v>
      </c>
      <c r="C57" cm="1">
        <f t="array" aca="1" ref="C57" ca="1">INDIRECT("個票2!H7")</f>
        <v>0</v>
      </c>
      <c r="D57" cm="1">
        <f t="array" aca="1" ref="D57" ca="1">INDIRECT("個票2!T7")</f>
        <v>0</v>
      </c>
      <c r="E57" t="str" cm="1">
        <f t="array" aca="1" ref="E57" ca="1">INDIRECT("個票2!A26")</f>
        <v>(イ)ネッククーラー（ヒーター）等の猛暑・雪害対策用品の購入等経費</v>
      </c>
      <c r="F57" cm="1">
        <f t="array" aca="1" ref="F57" ca="1">INDIRECT("個票2!H26")</f>
        <v>0</v>
      </c>
      <c r="G57" cm="1">
        <f t="array" aca="1" ref="G57" ca="1">INDIRECT("個票2!M26")</f>
        <v>0</v>
      </c>
      <c r="H57" t="str" cm="1">
        <f t="array" aca="1" ref="H57" ca="1">INDIRECT("個票2!AD22")</f>
        <v/>
      </c>
      <c r="I57" cm="1">
        <f t="array" aca="1" ref="I57" ca="1">INDIRECT("個票2!AI22")</f>
        <v>0</v>
      </c>
      <c r="K57">
        <v>2</v>
      </c>
      <c r="L57" cm="1">
        <f t="array" aca="1" ref="L57" ca="1">INDIRECT("個票2!H7")</f>
        <v>0</v>
      </c>
      <c r="M57" cm="1">
        <f t="array" aca="1" ref="M57" ca="1">INDIRECT("個票2!T7")</f>
        <v>0</v>
      </c>
      <c r="N57" t="str" cm="1">
        <f t="array" aca="1" ref="N57" ca="1">INDIRECT("個票2!A33")</f>
        <v>(ア)飲料水、食料品等の備蓄物資の購入等経費</v>
      </c>
      <c r="O57" cm="1">
        <f t="array" aca="1" ref="O57" ca="1">INDIRECT("個票2!H33")</f>
        <v>0</v>
      </c>
      <c r="P57" cm="1">
        <f t="array" aca="1" ref="P57" ca="1">INDIRECT("個票2!M33")</f>
        <v>0</v>
      </c>
      <c r="Q57" t="str" cm="1">
        <f t="array" aca="1" ref="Q57" ca="1">INDIRECT("個票2!AD22")</f>
        <v/>
      </c>
      <c r="R57" cm="1">
        <f t="array" aca="1" ref="R57" ca="1">INDIRECT("個票2!AI22")</f>
        <v>0</v>
      </c>
    </row>
    <row r="58" spans="2:18" hidden="1">
      <c r="B58">
        <v>2</v>
      </c>
      <c r="C58" cm="1">
        <f t="array" aca="1" ref="C58" ca="1">INDIRECT("個票2!H7")</f>
        <v>0</v>
      </c>
      <c r="D58" cm="1">
        <f t="array" aca="1" ref="D58" ca="1">INDIRECT("個票2!T7")</f>
        <v>0</v>
      </c>
      <c r="E58" t="str" cm="1">
        <f t="array" aca="1" ref="E58" ca="1">INDIRECT("個票2!A27")</f>
        <v>(ウ)燃料費等の入居者・利用者の生活環境改善、職員の負担軽減・勤務環境改善に必要となる経費</v>
      </c>
      <c r="F58" cm="1">
        <f t="array" aca="1" ref="F58" ca="1">INDIRECT("個票2!H27")</f>
        <v>0</v>
      </c>
      <c r="G58" cm="1">
        <f t="array" aca="1" ref="G58" ca="1">INDIRECT("個票2!M27")</f>
        <v>0</v>
      </c>
      <c r="H58" t="str" cm="1">
        <f t="array" aca="1" ref="H58" ca="1">INDIRECT("個票2!AD22")</f>
        <v/>
      </c>
      <c r="I58" cm="1">
        <f t="array" aca="1" ref="I58" ca="1">INDIRECT("個票2!AI22")</f>
        <v>0</v>
      </c>
      <c r="K58">
        <v>2</v>
      </c>
      <c r="L58" cm="1">
        <f t="array" aca="1" ref="L58" ca="1">INDIRECT("個票2!H7")</f>
        <v>0</v>
      </c>
      <c r="M58" cm="1">
        <f t="array" aca="1" ref="M58" ca="1">INDIRECT("個票2!T7")</f>
        <v>0</v>
      </c>
      <c r="N58" t="str" cm="1">
        <f t="array" aca="1" ref="N58" ca="1">INDIRECT("個票2!A34")</f>
        <v>(イ)ポータブル発電機、ポータブル電源・蓄電池等の購入等経費</v>
      </c>
      <c r="O58" cm="1">
        <f t="array" aca="1" ref="O58" ca="1">INDIRECT("個票2!H34")</f>
        <v>0</v>
      </c>
      <c r="P58" cm="1">
        <f t="array" aca="1" ref="P58" ca="1">INDIRECT("個票2!M34")</f>
        <v>0</v>
      </c>
      <c r="Q58" t="str" cm="1">
        <f t="array" aca="1" ref="Q58" ca="1">INDIRECT("個票2!AD22")</f>
        <v/>
      </c>
      <c r="R58" cm="1">
        <f t="array" aca="1" ref="R58" ca="1">INDIRECT("個票2!AI22")</f>
        <v>0</v>
      </c>
    </row>
    <row r="59" spans="2:18" hidden="1">
      <c r="B59">
        <v>2</v>
      </c>
      <c r="C59" cm="1">
        <f t="array" aca="1" ref="C59" ca="1">INDIRECT("個票2!H7")</f>
        <v>0</v>
      </c>
      <c r="D59" cm="1">
        <f t="array" aca="1" ref="D59" ca="1">INDIRECT("個票2!T7")</f>
        <v>0</v>
      </c>
      <c r="E59" t="str" cm="1">
        <f t="array" aca="1" ref="E59" ca="1">INDIRECT("個票2!A28")</f>
        <v>(エ)業務用スポットクーラー（ヒーター）等の居室や浴室等における温度管理、湿度管理に必要な設備・物品等の購入等経費</v>
      </c>
      <c r="F59" cm="1">
        <f t="array" aca="1" ref="F59" ca="1">INDIRECT("個票2!H28")</f>
        <v>0</v>
      </c>
      <c r="G59" cm="1">
        <f t="array" aca="1" ref="G59" ca="1">INDIRECT("個票2!M28")</f>
        <v>0</v>
      </c>
      <c r="H59" t="str" cm="1">
        <f t="array" aca="1" ref="H59" ca="1">INDIRECT("個票2!AD22")</f>
        <v/>
      </c>
      <c r="I59" cm="1">
        <f t="array" aca="1" ref="I59" ca="1">INDIRECT("個票2!AI22")</f>
        <v>0</v>
      </c>
      <c r="K59">
        <v>2</v>
      </c>
      <c r="L59" cm="1">
        <f t="array" aca="1" ref="L59" ca="1">INDIRECT("個票2!H7")</f>
        <v>0</v>
      </c>
      <c r="M59" cm="1">
        <f t="array" aca="1" ref="M59" ca="1">INDIRECT("個票2!T7")</f>
        <v>0</v>
      </c>
      <c r="N59" t="str" cm="1">
        <f t="array" aca="1" ref="N59" ca="1">INDIRECT("個票2!A35")</f>
        <v>(ウ)衛生用品、医療用品等の購入等経費</v>
      </c>
      <c r="O59" cm="1">
        <f t="array" aca="1" ref="O59" ca="1">INDIRECT("個票2!H35")</f>
        <v>0</v>
      </c>
      <c r="P59" cm="1">
        <f t="array" aca="1" ref="P59" ca="1">INDIRECT("個票2!M35")</f>
        <v>0</v>
      </c>
      <c r="Q59" t="str" cm="1">
        <f t="array" aca="1" ref="Q59" ca="1">INDIRECT("個票2!AD22")</f>
        <v/>
      </c>
      <c r="R59" cm="1">
        <f t="array" aca="1" ref="R59" ca="1">INDIRECT("個票2!AI22")</f>
        <v>0</v>
      </c>
    </row>
    <row r="60" spans="2:18" hidden="1">
      <c r="B60">
        <v>2</v>
      </c>
      <c r="C60" cm="1">
        <f t="array" aca="1" ref="C60" ca="1">INDIRECT("個票2!H7")</f>
        <v>0</v>
      </c>
      <c r="D60" cm="1">
        <f t="array" aca="1" ref="D60" ca="1">INDIRECT("個票2!T7")</f>
        <v>0</v>
      </c>
      <c r="E60" t="str" cm="1">
        <f t="array" aca="1" ref="E60" ca="1">INDIRECT("個票2!A29")</f>
        <v>合計</v>
      </c>
      <c r="F60" cm="1">
        <f t="array" aca="1" ref="F60" ca="1">INDIRECT("個票2!H29")</f>
        <v>0</v>
      </c>
      <c r="G60" cm="1">
        <f t="array" aca="1" ref="G60" ca="1">INDIRECT("個票2!M29")</f>
        <v>0</v>
      </c>
      <c r="H60" t="str" cm="1">
        <f t="array" aca="1" ref="H60" ca="1">INDIRECT("個票2!AD22")</f>
        <v/>
      </c>
      <c r="I60" cm="1">
        <f t="array" aca="1" ref="I60" ca="1">INDIRECT("個票2!AI22")</f>
        <v>0</v>
      </c>
      <c r="K60">
        <v>2</v>
      </c>
      <c r="L60" cm="1">
        <f t="array" aca="1" ref="L60" ca="1">INDIRECT("個票2!H7")</f>
        <v>0</v>
      </c>
      <c r="M60" cm="1">
        <f t="array" aca="1" ref="M60" ca="1">INDIRECT("個票2!T7")</f>
        <v>0</v>
      </c>
      <c r="N60" t="str" cm="1">
        <f t="array" aca="1" ref="N60" ca="1">INDIRECT("個票2!A36")</f>
        <v>(エ)簡易浄水器、冷房機、暖房機、簡易トイレ、清潔保持のための用具等の購入等経費</v>
      </c>
      <c r="O60" cm="1">
        <f t="array" aca="1" ref="O60" ca="1">INDIRECT("個票2!H36")</f>
        <v>0</v>
      </c>
      <c r="P60" cm="1">
        <f t="array" aca="1" ref="P60" ca="1">INDIRECT("個票2!M36")</f>
        <v>0</v>
      </c>
      <c r="Q60" t="str" cm="1">
        <f t="array" aca="1" ref="Q60" ca="1">INDIRECT("個票2!AD22")</f>
        <v/>
      </c>
      <c r="R60" cm="1">
        <f t="array" aca="1" ref="R60" ca="1">INDIRECT("個票2!AI22")</f>
        <v>0</v>
      </c>
    </row>
    <row r="61" spans="2:18" hidden="1">
      <c r="B61">
        <v>3</v>
      </c>
      <c r="C61" cm="1">
        <f t="array" aca="1" ref="C61" ca="1">INDIRECT("個票3!H7")</f>
        <v>0</v>
      </c>
      <c r="D61" cm="1">
        <f t="array" aca="1" ref="D61" ca="1">INDIRECT("個票3!T7")</f>
        <v>0</v>
      </c>
      <c r="E61" t="str" cm="1">
        <f t="array" aca="1" ref="E61" ca="1">INDIRECT("個票3!A25")</f>
        <v>(ア)燃料費、有料道路通行料等の移動に伴い必要となる経費</v>
      </c>
      <c r="F61" cm="1">
        <f t="array" aca="1" ref="F61" ca="1">INDIRECT("個票3!H25")</f>
        <v>0</v>
      </c>
      <c r="G61" cm="1">
        <f t="array" aca="1" ref="G61" ca="1">INDIRECT("個票3!M25")</f>
        <v>0</v>
      </c>
      <c r="H61" t="str" cm="1">
        <f t="array" aca="1" ref="H61" ca="1">INDIRECT("個票3!AD22")</f>
        <v/>
      </c>
      <c r="I61" cm="1">
        <f t="array" aca="1" ref="I61" ca="1">INDIRECT("個票3!AI22")</f>
        <v>0</v>
      </c>
      <c r="K61">
        <v>2</v>
      </c>
      <c r="L61" cm="1">
        <f t="array" aca="1" ref="L61" ca="1">INDIRECT("個票2!H7")</f>
        <v>0</v>
      </c>
      <c r="M61" cm="1">
        <f t="array" aca="1" ref="M61" ca="1">INDIRECT("個票2!T7")</f>
        <v>0</v>
      </c>
      <c r="N61" t="str" cm="1">
        <f t="array" aca="1" ref="N61" ca="1">INDIRECT("個票2!A37")</f>
        <v>(オ)その他災害への備えとして必要と認められる経費</v>
      </c>
      <c r="O61" cm="1">
        <f t="array" aca="1" ref="O61" ca="1">INDIRECT("個票2!H37")</f>
        <v>0</v>
      </c>
      <c r="P61" cm="1">
        <f t="array" aca="1" ref="P61" ca="1">INDIRECT("個票2!M37")</f>
        <v>0</v>
      </c>
      <c r="Q61" t="str" cm="1">
        <f t="array" aca="1" ref="Q61" ca="1">INDIRECT("個票2!AD22")</f>
        <v/>
      </c>
      <c r="R61" cm="1">
        <f t="array" aca="1" ref="R61" ca="1">INDIRECT("個票2!AI22")</f>
        <v>0</v>
      </c>
    </row>
    <row r="62" spans="2:18" hidden="1">
      <c r="B62">
        <v>3</v>
      </c>
      <c r="C62" cm="1">
        <f t="array" aca="1" ref="C62" ca="1">INDIRECT("個票3!H7")</f>
        <v>0</v>
      </c>
      <c r="D62" cm="1">
        <f t="array" aca="1" ref="D62" ca="1">INDIRECT("個票3!T7")</f>
        <v>0</v>
      </c>
      <c r="E62" t="str" cm="1">
        <f t="array" aca="1" ref="E62" ca="1">INDIRECT("個票3!A26")</f>
        <v>(イ)ネッククーラー（ヒーター）等の猛暑・雪害対策用品の購入等経費</v>
      </c>
      <c r="F62" cm="1">
        <f t="array" aca="1" ref="F62" ca="1">INDIRECT("個票3!H26")</f>
        <v>0</v>
      </c>
      <c r="G62" cm="1">
        <f t="array" aca="1" ref="G62" ca="1">INDIRECT("個票3!M26")</f>
        <v>0</v>
      </c>
      <c r="H62" t="str" cm="1">
        <f t="array" aca="1" ref="H62" ca="1">INDIRECT("個票3!AD22")</f>
        <v/>
      </c>
      <c r="I62" cm="1">
        <f t="array" aca="1" ref="I62" ca="1">INDIRECT("個票3!AI22")</f>
        <v>0</v>
      </c>
      <c r="K62">
        <v>2</v>
      </c>
      <c r="L62" cm="1">
        <f t="array" aca="1" ref="L62" ca="1">INDIRECT("個票2!H7")</f>
        <v>0</v>
      </c>
      <c r="M62" cm="1">
        <f t="array" aca="1" ref="M62" ca="1">INDIRECT("個票2!T7")</f>
        <v>0</v>
      </c>
      <c r="N62" t="str" cm="1">
        <f t="array" aca="1" ref="N62" ca="1">INDIRECT("個票2!A38")</f>
        <v>合計</v>
      </c>
      <c r="O62" cm="1">
        <f t="array" aca="1" ref="O62" ca="1">INDIRECT("個票2!H38")</f>
        <v>0</v>
      </c>
      <c r="P62" cm="1">
        <f t="array" aca="1" ref="P62" ca="1">INDIRECT("個票2!M38")</f>
        <v>0</v>
      </c>
      <c r="Q62" t="str" cm="1">
        <f t="array" aca="1" ref="Q62" ca="1">INDIRECT("個票2!AD22")</f>
        <v/>
      </c>
      <c r="R62" cm="1">
        <f t="array" aca="1" ref="R62" ca="1">INDIRECT("個票2!AI22")</f>
        <v>0</v>
      </c>
    </row>
    <row r="63" spans="2:18" hidden="1">
      <c r="B63">
        <v>3</v>
      </c>
      <c r="C63" cm="1">
        <f t="array" aca="1" ref="C63" ca="1">INDIRECT("個票3!H7")</f>
        <v>0</v>
      </c>
      <c r="D63" cm="1">
        <f t="array" aca="1" ref="D63" ca="1">INDIRECT("個票3!T7")</f>
        <v>0</v>
      </c>
      <c r="E63" t="str" cm="1">
        <f t="array" aca="1" ref="E63" ca="1">INDIRECT("個票3!A27")</f>
        <v>(ウ)燃料費等の入居者・利用者の生活環境改善、職員の負担軽減・勤務環境改善に必要となる経費</v>
      </c>
      <c r="F63" cm="1">
        <f t="array" aca="1" ref="F63" ca="1">INDIRECT("個票3!H27")</f>
        <v>0</v>
      </c>
      <c r="G63" cm="1">
        <f t="array" aca="1" ref="G63" ca="1">INDIRECT("個票3!M27")</f>
        <v>0</v>
      </c>
      <c r="H63" t="str" cm="1">
        <f t="array" aca="1" ref="H63" ca="1">INDIRECT("個票3!AD22")</f>
        <v/>
      </c>
      <c r="I63" cm="1">
        <f t="array" aca="1" ref="I63" ca="1">INDIRECT("個票3!AI22")</f>
        <v>0</v>
      </c>
      <c r="K63">
        <v>3</v>
      </c>
      <c r="L63" cm="1">
        <f t="array" aca="1" ref="L63" ca="1">INDIRECT("個票3!H7")</f>
        <v>0</v>
      </c>
      <c r="M63" cm="1">
        <f t="array" aca="1" ref="M63" ca="1">INDIRECT("個票3!T7")</f>
        <v>0</v>
      </c>
      <c r="N63" t="str" cm="1">
        <f t="array" aca="1" ref="N63" ca="1">INDIRECT("個票3!A33")</f>
        <v>(ア)飲料水、食料品等の備蓄物資の購入等経費</v>
      </c>
      <c r="O63" cm="1">
        <f t="array" aca="1" ref="O63" ca="1">INDIRECT("個票3!H33")</f>
        <v>0</v>
      </c>
      <c r="P63" cm="1">
        <f t="array" aca="1" ref="P63" ca="1">INDIRECT("個票3!M33")</f>
        <v>0</v>
      </c>
      <c r="Q63" t="str" cm="1">
        <f t="array" aca="1" ref="Q63" ca="1">INDIRECT("個票3!AD22")</f>
        <v/>
      </c>
      <c r="R63" cm="1">
        <f t="array" aca="1" ref="R63" ca="1">INDIRECT("個票3!AI22")</f>
        <v>0</v>
      </c>
    </row>
    <row r="64" spans="2:18" hidden="1">
      <c r="B64">
        <v>3</v>
      </c>
      <c r="C64" cm="1">
        <f t="array" aca="1" ref="C64" ca="1">INDIRECT("個票3!H7")</f>
        <v>0</v>
      </c>
      <c r="D64" cm="1">
        <f t="array" aca="1" ref="D64" ca="1">INDIRECT("個票3!T7")</f>
        <v>0</v>
      </c>
      <c r="E64" t="str" cm="1">
        <f t="array" aca="1" ref="E64" ca="1">INDIRECT("個票3!A28")</f>
        <v>(エ)業務用スポットクーラー（ヒーター）等の居室や浴室等における温度管理、湿度管理に必要な設備・物品等の購入等経費</v>
      </c>
      <c r="F64" cm="1">
        <f t="array" aca="1" ref="F64" ca="1">INDIRECT("個票3!H28")</f>
        <v>0</v>
      </c>
      <c r="G64" cm="1">
        <f t="array" aca="1" ref="G64" ca="1">INDIRECT("個票3!M28")</f>
        <v>0</v>
      </c>
      <c r="H64" t="str" cm="1">
        <f t="array" aca="1" ref="H64" ca="1">INDIRECT("個票3!AD22")</f>
        <v/>
      </c>
      <c r="I64" cm="1">
        <f t="array" aca="1" ref="I64" ca="1">INDIRECT("個票3!AI22")</f>
        <v>0</v>
      </c>
      <c r="K64">
        <v>3</v>
      </c>
      <c r="L64" cm="1">
        <f t="array" aca="1" ref="L64" ca="1">INDIRECT("個票3!H7")</f>
        <v>0</v>
      </c>
      <c r="M64" cm="1">
        <f t="array" aca="1" ref="M64" ca="1">INDIRECT("個票3!T7")</f>
        <v>0</v>
      </c>
      <c r="N64" t="str" cm="1">
        <f t="array" aca="1" ref="N64" ca="1">INDIRECT("個票3!A34")</f>
        <v>(イ)ポータブル発電機、ポータブル電源・蓄電池等の購入等経費</v>
      </c>
      <c r="O64" cm="1">
        <f t="array" aca="1" ref="O64" ca="1">INDIRECT("個票3!H34")</f>
        <v>0</v>
      </c>
      <c r="P64" cm="1">
        <f t="array" aca="1" ref="P64" ca="1">INDIRECT("個票3!M34")</f>
        <v>0</v>
      </c>
      <c r="Q64" t="str" cm="1">
        <f t="array" aca="1" ref="Q64" ca="1">INDIRECT("個票3!AD22")</f>
        <v/>
      </c>
      <c r="R64" cm="1">
        <f t="array" aca="1" ref="R64" ca="1">INDIRECT("個票3!AI22")</f>
        <v>0</v>
      </c>
    </row>
    <row r="65" spans="2:18" hidden="1">
      <c r="B65">
        <v>3</v>
      </c>
      <c r="C65" cm="1">
        <f t="array" aca="1" ref="C65" ca="1">INDIRECT("個票3!H7")</f>
        <v>0</v>
      </c>
      <c r="D65" cm="1">
        <f t="array" aca="1" ref="D65" ca="1">INDIRECT("個票3!T7")</f>
        <v>0</v>
      </c>
      <c r="E65" t="str" cm="1">
        <f t="array" aca="1" ref="E65" ca="1">INDIRECT("個票3!A29")</f>
        <v>合計</v>
      </c>
      <c r="F65" cm="1">
        <f t="array" aca="1" ref="F65" ca="1">INDIRECT("個票3!H29")</f>
        <v>0</v>
      </c>
      <c r="G65" cm="1">
        <f t="array" aca="1" ref="G65" ca="1">INDIRECT("個票3!M29")</f>
        <v>0</v>
      </c>
      <c r="H65" t="str" cm="1">
        <f t="array" aca="1" ref="H65" ca="1">INDIRECT("個票3!AD22")</f>
        <v/>
      </c>
      <c r="I65" cm="1">
        <f t="array" aca="1" ref="I65" ca="1">INDIRECT("個票3!AI22")</f>
        <v>0</v>
      </c>
      <c r="K65">
        <v>3</v>
      </c>
      <c r="L65" cm="1">
        <f t="array" aca="1" ref="L65" ca="1">INDIRECT("個票3!H7")</f>
        <v>0</v>
      </c>
      <c r="M65" cm="1">
        <f t="array" aca="1" ref="M65" ca="1">INDIRECT("個票3!T7")</f>
        <v>0</v>
      </c>
      <c r="N65" t="str" cm="1">
        <f t="array" aca="1" ref="N65" ca="1">INDIRECT("個票3!A35")</f>
        <v>(ウ)衛生用品、医療用品等の購入等経費</v>
      </c>
      <c r="O65" cm="1">
        <f t="array" aca="1" ref="O65" ca="1">INDIRECT("個票3!H35")</f>
        <v>0</v>
      </c>
      <c r="P65" cm="1">
        <f t="array" aca="1" ref="P65" ca="1">INDIRECT("個票3!M35")</f>
        <v>0</v>
      </c>
      <c r="Q65" t="str" cm="1">
        <f t="array" aca="1" ref="Q65" ca="1">INDIRECT("個票3!AD22")</f>
        <v/>
      </c>
      <c r="R65" cm="1">
        <f t="array" aca="1" ref="R65" ca="1">INDIRECT("個票3!AI22")</f>
        <v>0</v>
      </c>
    </row>
    <row r="66" spans="2:18" hidden="1">
      <c r="B66">
        <v>4</v>
      </c>
      <c r="C66" cm="1">
        <f t="array" aca="1" ref="C66" ca="1">INDIRECT("個票4!H7")</f>
        <v>0</v>
      </c>
      <c r="D66" cm="1">
        <f t="array" aca="1" ref="D66" ca="1">INDIRECT("個票4!T7")</f>
        <v>0</v>
      </c>
      <c r="E66" t="str" cm="1">
        <f t="array" aca="1" ref="E66" ca="1">INDIRECT("個票4!A25")</f>
        <v>(ア)燃料費、有料道路通行料等の移動に伴い必要となる経費</v>
      </c>
      <c r="F66" cm="1">
        <f t="array" aca="1" ref="F66" ca="1">INDIRECT("個票4!H25")</f>
        <v>0</v>
      </c>
      <c r="G66" cm="1">
        <f t="array" aca="1" ref="G66" ca="1">INDIRECT("個票4!M25")</f>
        <v>0</v>
      </c>
      <c r="H66" t="str" cm="1">
        <f t="array" aca="1" ref="H66" ca="1">INDIRECT("個票4!AD22")</f>
        <v/>
      </c>
      <c r="I66" cm="1">
        <f t="array" aca="1" ref="I66" ca="1">INDIRECT("個票4!AI22")</f>
        <v>0</v>
      </c>
      <c r="K66">
        <v>3</v>
      </c>
      <c r="L66" cm="1">
        <f t="array" aca="1" ref="L66" ca="1">INDIRECT("個票3!H7")</f>
        <v>0</v>
      </c>
      <c r="M66" cm="1">
        <f t="array" aca="1" ref="M66" ca="1">INDIRECT("個票3!T7")</f>
        <v>0</v>
      </c>
      <c r="N66" t="str" cm="1">
        <f t="array" aca="1" ref="N66" ca="1">INDIRECT("個票3!A36")</f>
        <v>(エ)簡易浄水器、冷房機、暖房機、簡易トイレ、清潔保持のための用具等の購入等経費</v>
      </c>
      <c r="O66" cm="1">
        <f t="array" aca="1" ref="O66" ca="1">INDIRECT("個票3!H36")</f>
        <v>0</v>
      </c>
      <c r="P66" cm="1">
        <f t="array" aca="1" ref="P66" ca="1">INDIRECT("個票3!M36")</f>
        <v>0</v>
      </c>
      <c r="Q66" t="str" cm="1">
        <f t="array" aca="1" ref="Q66" ca="1">INDIRECT("個票3!AD22")</f>
        <v/>
      </c>
      <c r="R66" cm="1">
        <f t="array" aca="1" ref="R66" ca="1">INDIRECT("個票3!AI22")</f>
        <v>0</v>
      </c>
    </row>
    <row r="67" spans="2:18" hidden="1">
      <c r="B67">
        <v>4</v>
      </c>
      <c r="C67" cm="1">
        <f t="array" aca="1" ref="C67" ca="1">INDIRECT("個票4!H7")</f>
        <v>0</v>
      </c>
      <c r="D67" cm="1">
        <f t="array" aca="1" ref="D67" ca="1">INDIRECT("個票4!T7")</f>
        <v>0</v>
      </c>
      <c r="E67" t="str" cm="1">
        <f t="array" aca="1" ref="E67" ca="1">INDIRECT("個票4!A26")</f>
        <v>(イ)ネッククーラー（ヒーター）等の猛暑・雪害対策用品の購入等経費</v>
      </c>
      <c r="F67" cm="1">
        <f t="array" aca="1" ref="F67" ca="1">INDIRECT("個票4!H26")</f>
        <v>0</v>
      </c>
      <c r="G67" cm="1">
        <f t="array" aca="1" ref="G67" ca="1">INDIRECT("個票4!M26")</f>
        <v>0</v>
      </c>
      <c r="H67" t="str" cm="1">
        <f t="array" aca="1" ref="H67" ca="1">INDIRECT("個票4!AD22")</f>
        <v/>
      </c>
      <c r="I67" cm="1">
        <f t="array" aca="1" ref="I67" ca="1">INDIRECT("個票4!AI22")</f>
        <v>0</v>
      </c>
      <c r="K67">
        <v>3</v>
      </c>
      <c r="L67" cm="1">
        <f t="array" aca="1" ref="L67" ca="1">INDIRECT("個票3!H7")</f>
        <v>0</v>
      </c>
      <c r="M67" cm="1">
        <f t="array" aca="1" ref="M67" ca="1">INDIRECT("個票3!T7")</f>
        <v>0</v>
      </c>
      <c r="N67" t="str" cm="1">
        <f t="array" aca="1" ref="N67" ca="1">INDIRECT("個票3!A37")</f>
        <v>(オ)その他災害への備えとして必要と認められる経費</v>
      </c>
      <c r="O67" cm="1">
        <f t="array" aca="1" ref="O67" ca="1">INDIRECT("個票3!H37")</f>
        <v>0</v>
      </c>
      <c r="P67" cm="1">
        <f t="array" aca="1" ref="P67" ca="1">INDIRECT("個票3!M37")</f>
        <v>0</v>
      </c>
      <c r="Q67" t="str" cm="1">
        <f t="array" aca="1" ref="Q67" ca="1">INDIRECT("個票3!AD22")</f>
        <v/>
      </c>
      <c r="R67" cm="1">
        <f t="array" aca="1" ref="R67" ca="1">INDIRECT("個票3!AI22")</f>
        <v>0</v>
      </c>
    </row>
    <row r="68" spans="2:18" hidden="1">
      <c r="B68">
        <v>4</v>
      </c>
      <c r="C68" cm="1">
        <f t="array" aca="1" ref="C68" ca="1">INDIRECT("個票4!H7")</f>
        <v>0</v>
      </c>
      <c r="D68" cm="1">
        <f t="array" aca="1" ref="D68" ca="1">INDIRECT("個票4!T7")</f>
        <v>0</v>
      </c>
      <c r="E68" t="str" cm="1">
        <f t="array" aca="1" ref="E68" ca="1">INDIRECT("個票4!A27")</f>
        <v>(ウ)燃料費等の入居者・利用者の生活環境改善、職員の負担軽減・勤務環境改善に必要となる経費</v>
      </c>
      <c r="F68" cm="1">
        <f t="array" aca="1" ref="F68" ca="1">INDIRECT("個票4!H27")</f>
        <v>0</v>
      </c>
      <c r="G68" cm="1">
        <f t="array" aca="1" ref="G68" ca="1">INDIRECT("個票4!M27")</f>
        <v>0</v>
      </c>
      <c r="H68" t="str" cm="1">
        <f t="array" aca="1" ref="H68" ca="1">INDIRECT("個票4!AD22")</f>
        <v/>
      </c>
      <c r="I68" cm="1">
        <f t="array" aca="1" ref="I68" ca="1">INDIRECT("個票4!AI22")</f>
        <v>0</v>
      </c>
      <c r="K68">
        <v>3</v>
      </c>
      <c r="L68" cm="1">
        <f t="array" aca="1" ref="L68" ca="1">INDIRECT("個票3!H7")</f>
        <v>0</v>
      </c>
      <c r="M68" cm="1">
        <f t="array" aca="1" ref="M68" ca="1">INDIRECT("個票3!T7")</f>
        <v>0</v>
      </c>
      <c r="N68" t="str" cm="1">
        <f t="array" aca="1" ref="N68" ca="1">INDIRECT("個票3!A38")</f>
        <v>合計</v>
      </c>
      <c r="O68" cm="1">
        <f t="array" aca="1" ref="O68" ca="1">INDIRECT("個票3!H38")</f>
        <v>0</v>
      </c>
      <c r="P68" cm="1">
        <f t="array" aca="1" ref="P68" ca="1">INDIRECT("個票3!M38")</f>
        <v>0</v>
      </c>
      <c r="Q68" t="str" cm="1">
        <f t="array" aca="1" ref="Q68" ca="1">INDIRECT("個票3!AD22")</f>
        <v/>
      </c>
      <c r="R68" cm="1">
        <f t="array" aca="1" ref="R68" ca="1">INDIRECT("個票3!AI22")</f>
        <v>0</v>
      </c>
    </row>
    <row r="69" spans="2:18" hidden="1">
      <c r="B69">
        <v>4</v>
      </c>
      <c r="C69" cm="1">
        <f t="array" aca="1" ref="C69" ca="1">INDIRECT("個票4!H7")</f>
        <v>0</v>
      </c>
      <c r="D69" cm="1">
        <f t="array" aca="1" ref="D69" ca="1">INDIRECT("個票4!T7")</f>
        <v>0</v>
      </c>
      <c r="E69" t="str" cm="1">
        <f t="array" aca="1" ref="E69" ca="1">INDIRECT("個票4!A28")</f>
        <v>(エ)業務用スポットクーラー（ヒーター）等の居室や浴室等における温度管理、湿度管理に必要な設備・物品等の購入等経費</v>
      </c>
      <c r="F69" cm="1">
        <f t="array" aca="1" ref="F69" ca="1">INDIRECT("個票4!H28")</f>
        <v>0</v>
      </c>
      <c r="G69" cm="1">
        <f t="array" aca="1" ref="G69" ca="1">INDIRECT("個票4!M28")</f>
        <v>0</v>
      </c>
      <c r="H69" t="str" cm="1">
        <f t="array" aca="1" ref="H69" ca="1">INDIRECT("個票4!AD22")</f>
        <v/>
      </c>
      <c r="I69" cm="1">
        <f t="array" aca="1" ref="I69" ca="1">INDIRECT("個票4!AI22")</f>
        <v>0</v>
      </c>
      <c r="K69">
        <v>4</v>
      </c>
      <c r="L69" cm="1">
        <f t="array" aca="1" ref="L69" ca="1">INDIRECT("個票4!H7")</f>
        <v>0</v>
      </c>
      <c r="M69" cm="1">
        <f t="array" aca="1" ref="M69" ca="1">INDIRECT("個票4!T7")</f>
        <v>0</v>
      </c>
      <c r="N69" t="str" cm="1">
        <f t="array" aca="1" ref="N69" ca="1">INDIRECT("個票4!A33")</f>
        <v>(ア)飲料水、食料品等の備蓄物資の購入等経費</v>
      </c>
      <c r="O69" cm="1">
        <f t="array" aca="1" ref="O69" ca="1">INDIRECT("個票4!H33")</f>
        <v>0</v>
      </c>
      <c r="P69" cm="1">
        <f t="array" aca="1" ref="P69" ca="1">INDIRECT("個票4!M33")</f>
        <v>0</v>
      </c>
      <c r="Q69" t="str" cm="1">
        <f t="array" aca="1" ref="Q69" ca="1">INDIRECT("個票4!AD22")</f>
        <v/>
      </c>
      <c r="R69" cm="1">
        <f t="array" aca="1" ref="R69" ca="1">INDIRECT("個票4!AI22")</f>
        <v>0</v>
      </c>
    </row>
    <row r="70" spans="2:18" hidden="1">
      <c r="B70">
        <v>4</v>
      </c>
      <c r="C70" cm="1">
        <f t="array" aca="1" ref="C70" ca="1">INDIRECT("個票4!H7")</f>
        <v>0</v>
      </c>
      <c r="D70" cm="1">
        <f t="array" aca="1" ref="D70" ca="1">INDIRECT("個票4!T7")</f>
        <v>0</v>
      </c>
      <c r="E70" t="str" cm="1">
        <f t="array" aca="1" ref="E70" ca="1">INDIRECT("個票4!A29")</f>
        <v>合計</v>
      </c>
      <c r="F70" cm="1">
        <f t="array" aca="1" ref="F70" ca="1">INDIRECT("個票4!H29")</f>
        <v>0</v>
      </c>
      <c r="G70" cm="1">
        <f t="array" aca="1" ref="G70" ca="1">INDIRECT("個票4!M29")</f>
        <v>0</v>
      </c>
      <c r="H70" t="str" cm="1">
        <f t="array" aca="1" ref="H70" ca="1">INDIRECT("個票4!AD22")</f>
        <v/>
      </c>
      <c r="I70" cm="1">
        <f t="array" aca="1" ref="I70" ca="1">INDIRECT("個票4!AI22")</f>
        <v>0</v>
      </c>
      <c r="K70">
        <v>4</v>
      </c>
      <c r="L70" cm="1">
        <f t="array" aca="1" ref="L70" ca="1">INDIRECT("個票4!H7")</f>
        <v>0</v>
      </c>
      <c r="M70" cm="1">
        <f t="array" aca="1" ref="M70" ca="1">INDIRECT("個票4!T7")</f>
        <v>0</v>
      </c>
      <c r="N70" t="str" cm="1">
        <f t="array" aca="1" ref="N70" ca="1">INDIRECT("個票4!A34")</f>
        <v>(イ)ポータブル発電機、ポータブル電源・蓄電池等の購入等経費</v>
      </c>
      <c r="O70" cm="1">
        <f t="array" aca="1" ref="O70" ca="1">INDIRECT("個票4!H34")</f>
        <v>0</v>
      </c>
      <c r="P70" cm="1">
        <f t="array" aca="1" ref="P70" ca="1">INDIRECT("個票4!M34")</f>
        <v>0</v>
      </c>
      <c r="Q70" t="str" cm="1">
        <f t="array" aca="1" ref="Q70" ca="1">INDIRECT("個票4!AD22")</f>
        <v/>
      </c>
      <c r="R70" cm="1">
        <f t="array" aca="1" ref="R70" ca="1">INDIRECT("個票4!AI22")</f>
        <v>0</v>
      </c>
    </row>
    <row r="71" spans="2:18" hidden="1">
      <c r="B71">
        <v>5</v>
      </c>
      <c r="C71" cm="1">
        <f t="array" aca="1" ref="C71" ca="1">INDIRECT("個票5!H7")</f>
        <v>0</v>
      </c>
      <c r="D71" cm="1">
        <f t="array" aca="1" ref="D71" ca="1">INDIRECT("個票5!T7")</f>
        <v>0</v>
      </c>
      <c r="E71" t="str" cm="1">
        <f t="array" aca="1" ref="E71" ca="1">INDIRECT("個票5!A25")</f>
        <v>(ア)燃料費、有料道路通行料等の移動に伴い必要となる経費</v>
      </c>
      <c r="F71" cm="1">
        <f t="array" aca="1" ref="F71" ca="1">INDIRECT("個票5!H25")</f>
        <v>0</v>
      </c>
      <c r="G71" cm="1">
        <f t="array" aca="1" ref="G71" ca="1">INDIRECT("個票5!M25")</f>
        <v>0</v>
      </c>
      <c r="H71" t="str" cm="1">
        <f t="array" aca="1" ref="H71" ca="1">INDIRECT("個票5!AD22")</f>
        <v/>
      </c>
      <c r="I71" cm="1">
        <f t="array" aca="1" ref="I71" ca="1">INDIRECT("個票5!AI22")</f>
        <v>0</v>
      </c>
      <c r="K71">
        <v>4</v>
      </c>
      <c r="L71" cm="1">
        <f t="array" aca="1" ref="L71" ca="1">INDIRECT("個票4!H7")</f>
        <v>0</v>
      </c>
      <c r="M71" cm="1">
        <f t="array" aca="1" ref="M71" ca="1">INDIRECT("個票4!T7")</f>
        <v>0</v>
      </c>
      <c r="N71" t="str" cm="1">
        <f t="array" aca="1" ref="N71" ca="1">INDIRECT("個票4!A35")</f>
        <v>(ウ)衛生用品、医療用品等の購入等経費</v>
      </c>
      <c r="O71" cm="1">
        <f t="array" aca="1" ref="O71" ca="1">INDIRECT("個票4!H35")</f>
        <v>0</v>
      </c>
      <c r="P71" cm="1">
        <f t="array" aca="1" ref="P71" ca="1">INDIRECT("個票4!M35")</f>
        <v>0</v>
      </c>
      <c r="Q71" t="str" cm="1">
        <f t="array" aca="1" ref="Q71" ca="1">INDIRECT("個票4!AD22")</f>
        <v/>
      </c>
      <c r="R71" cm="1">
        <f t="array" aca="1" ref="R71" ca="1">INDIRECT("個票4!AI22")</f>
        <v>0</v>
      </c>
    </row>
    <row r="72" spans="2:18" hidden="1">
      <c r="B72">
        <v>5</v>
      </c>
      <c r="C72" cm="1">
        <f t="array" aca="1" ref="C72" ca="1">INDIRECT("個票5!H7")</f>
        <v>0</v>
      </c>
      <c r="D72" cm="1">
        <f t="array" aca="1" ref="D72" ca="1">INDIRECT("個票5!T7")</f>
        <v>0</v>
      </c>
      <c r="E72" t="str" cm="1">
        <f t="array" aca="1" ref="E72" ca="1">INDIRECT("個票5!A26")</f>
        <v>(イ)ネッククーラー（ヒーター）等の猛暑・雪害対策用品の購入等経費</v>
      </c>
      <c r="F72" cm="1">
        <f t="array" aca="1" ref="F72" ca="1">INDIRECT("個票5!H26")</f>
        <v>0</v>
      </c>
      <c r="G72" cm="1">
        <f t="array" aca="1" ref="G72" ca="1">INDIRECT("個票5!M26")</f>
        <v>0</v>
      </c>
      <c r="H72" t="str" cm="1">
        <f t="array" aca="1" ref="H72" ca="1">INDIRECT("個票5!AD22")</f>
        <v/>
      </c>
      <c r="I72" cm="1">
        <f t="array" aca="1" ref="I72" ca="1">INDIRECT("個票5!AI22")</f>
        <v>0</v>
      </c>
      <c r="K72">
        <v>4</v>
      </c>
      <c r="L72" cm="1">
        <f t="array" aca="1" ref="L72" ca="1">INDIRECT("個票4!H7")</f>
        <v>0</v>
      </c>
      <c r="M72" cm="1">
        <f t="array" aca="1" ref="M72" ca="1">INDIRECT("個票4!T7")</f>
        <v>0</v>
      </c>
      <c r="N72" t="str" cm="1">
        <f t="array" aca="1" ref="N72" ca="1">INDIRECT("個票4!A36")</f>
        <v>(エ)簡易浄水器、冷房機、暖房機、簡易トイレ、清潔保持のための用具等の購入等経費</v>
      </c>
      <c r="O72" cm="1">
        <f t="array" aca="1" ref="O72" ca="1">INDIRECT("個票4!H36")</f>
        <v>0</v>
      </c>
      <c r="P72" cm="1">
        <f t="array" aca="1" ref="P72" ca="1">INDIRECT("個票4!M36")</f>
        <v>0</v>
      </c>
      <c r="Q72" t="str" cm="1">
        <f t="array" aca="1" ref="Q72" ca="1">INDIRECT("個票4!AD22")</f>
        <v/>
      </c>
      <c r="R72" cm="1">
        <f t="array" aca="1" ref="R72" ca="1">INDIRECT("個票4!AI22")</f>
        <v>0</v>
      </c>
    </row>
    <row r="73" spans="2:18" hidden="1">
      <c r="B73">
        <v>5</v>
      </c>
      <c r="C73" cm="1">
        <f t="array" aca="1" ref="C73" ca="1">INDIRECT("個票5!H7")</f>
        <v>0</v>
      </c>
      <c r="D73" cm="1">
        <f t="array" aca="1" ref="D73" ca="1">INDIRECT("個票5!T7")</f>
        <v>0</v>
      </c>
      <c r="E73" t="str" cm="1">
        <f t="array" aca="1" ref="E73" ca="1">INDIRECT("個票5!A27")</f>
        <v>(ウ)燃料費等の入居者・利用者の生活環境改善、職員の負担軽減・勤務環境改善に必要となる経費</v>
      </c>
      <c r="F73" cm="1">
        <f t="array" aca="1" ref="F73" ca="1">INDIRECT("個票5!H27")</f>
        <v>0</v>
      </c>
      <c r="G73" cm="1">
        <f t="array" aca="1" ref="G73" ca="1">INDIRECT("個票5!M27")</f>
        <v>0</v>
      </c>
      <c r="H73" t="str" cm="1">
        <f t="array" aca="1" ref="H73" ca="1">INDIRECT("個票5!AD22")</f>
        <v/>
      </c>
      <c r="I73" cm="1">
        <f t="array" aca="1" ref="I73" ca="1">INDIRECT("個票5!AI22")</f>
        <v>0</v>
      </c>
      <c r="K73">
        <v>4</v>
      </c>
      <c r="L73" cm="1">
        <f t="array" aca="1" ref="L73" ca="1">INDIRECT("個票4!H7")</f>
        <v>0</v>
      </c>
      <c r="M73" cm="1">
        <f t="array" aca="1" ref="M73" ca="1">INDIRECT("個票4!T7")</f>
        <v>0</v>
      </c>
      <c r="N73" t="str" cm="1">
        <f t="array" aca="1" ref="N73" ca="1">INDIRECT("個票4!A37")</f>
        <v>(オ)その他災害への備えとして必要と認められる経費</v>
      </c>
      <c r="O73" cm="1">
        <f t="array" aca="1" ref="O73" ca="1">INDIRECT("個票4!H37")</f>
        <v>0</v>
      </c>
      <c r="P73" cm="1">
        <f t="array" aca="1" ref="P73" ca="1">INDIRECT("個票4!M37")</f>
        <v>0</v>
      </c>
      <c r="Q73" t="str" cm="1">
        <f t="array" aca="1" ref="Q73" ca="1">INDIRECT("個票4!AD22")</f>
        <v/>
      </c>
      <c r="R73" cm="1">
        <f t="array" aca="1" ref="R73" ca="1">INDIRECT("個票4!AI22")</f>
        <v>0</v>
      </c>
    </row>
    <row r="74" spans="2:18" hidden="1">
      <c r="B74">
        <v>5</v>
      </c>
      <c r="C74" cm="1">
        <f t="array" aca="1" ref="C74" ca="1">INDIRECT("個票5!H7")</f>
        <v>0</v>
      </c>
      <c r="D74" cm="1">
        <f t="array" aca="1" ref="D74" ca="1">INDIRECT("個票5!T7")</f>
        <v>0</v>
      </c>
      <c r="E74" t="str" cm="1">
        <f t="array" aca="1" ref="E74" ca="1">INDIRECT("個票5!A28")</f>
        <v>(エ)業務用スポットクーラー（ヒーター）等の居室や浴室等における温度管理、湿度管理に必要な設備・物品等の購入等経費</v>
      </c>
      <c r="F74" cm="1">
        <f t="array" aca="1" ref="F74" ca="1">INDIRECT("個票5!H28")</f>
        <v>0</v>
      </c>
      <c r="G74" cm="1">
        <f t="array" aca="1" ref="G74" ca="1">INDIRECT("個票5!M28")</f>
        <v>0</v>
      </c>
      <c r="H74" t="str" cm="1">
        <f t="array" aca="1" ref="H74" ca="1">INDIRECT("個票5!AD22")</f>
        <v/>
      </c>
      <c r="I74" cm="1">
        <f t="array" aca="1" ref="I74" ca="1">INDIRECT("個票5!AI22")</f>
        <v>0</v>
      </c>
      <c r="K74">
        <v>4</v>
      </c>
      <c r="L74" cm="1">
        <f t="array" aca="1" ref="L74" ca="1">INDIRECT("個票4!H7")</f>
        <v>0</v>
      </c>
      <c r="M74" cm="1">
        <f t="array" aca="1" ref="M74" ca="1">INDIRECT("個票4!T7")</f>
        <v>0</v>
      </c>
      <c r="N74" t="str" cm="1">
        <f t="array" aca="1" ref="N74" ca="1">INDIRECT("個票4!A38")</f>
        <v>合計</v>
      </c>
      <c r="O74" cm="1">
        <f t="array" aca="1" ref="O74" ca="1">INDIRECT("個票4!H38")</f>
        <v>0</v>
      </c>
      <c r="P74" cm="1">
        <f t="array" aca="1" ref="P74" ca="1">INDIRECT("個票4!M38")</f>
        <v>0</v>
      </c>
      <c r="Q74" t="str" cm="1">
        <f t="array" aca="1" ref="Q74" ca="1">INDIRECT("個票4!AD22")</f>
        <v/>
      </c>
      <c r="R74" cm="1">
        <f t="array" aca="1" ref="R74" ca="1">INDIRECT("個票4!AI22")</f>
        <v>0</v>
      </c>
    </row>
    <row r="75" spans="2:18" hidden="1">
      <c r="B75">
        <v>5</v>
      </c>
      <c r="C75" cm="1">
        <f t="array" aca="1" ref="C75" ca="1">INDIRECT("個票5!H7")</f>
        <v>0</v>
      </c>
      <c r="D75" cm="1">
        <f t="array" aca="1" ref="D75" ca="1">INDIRECT("個票5!T7")</f>
        <v>0</v>
      </c>
      <c r="E75" t="str" cm="1">
        <f t="array" aca="1" ref="E75" ca="1">INDIRECT("個票5!A29")</f>
        <v>合計</v>
      </c>
      <c r="F75" cm="1">
        <f t="array" aca="1" ref="F75" ca="1">INDIRECT("個票5!H29")</f>
        <v>0</v>
      </c>
      <c r="G75" cm="1">
        <f t="array" aca="1" ref="G75" ca="1">INDIRECT("個票5!M29")</f>
        <v>0</v>
      </c>
      <c r="H75" t="str" cm="1">
        <f t="array" aca="1" ref="H75" ca="1">INDIRECT("個票5!AD22")</f>
        <v/>
      </c>
      <c r="I75" cm="1">
        <f t="array" aca="1" ref="I75" ca="1">INDIRECT("個票5!AI22")</f>
        <v>0</v>
      </c>
      <c r="K75">
        <v>5</v>
      </c>
      <c r="L75" cm="1">
        <f t="array" aca="1" ref="L75" ca="1">INDIRECT("個票5!H7")</f>
        <v>0</v>
      </c>
      <c r="M75" cm="1">
        <f t="array" aca="1" ref="M75" ca="1">INDIRECT("個票5!T7")</f>
        <v>0</v>
      </c>
      <c r="N75" t="str" cm="1">
        <f t="array" aca="1" ref="N75" ca="1">INDIRECT("個票5!A33")</f>
        <v>(ア)飲料水、食料品等の備蓄物資の購入等経費</v>
      </c>
      <c r="O75" cm="1">
        <f t="array" aca="1" ref="O75" ca="1">INDIRECT("個票5!H33")</f>
        <v>0</v>
      </c>
      <c r="P75" cm="1">
        <f t="array" aca="1" ref="P75" ca="1">INDIRECT("個票5!M33")</f>
        <v>0</v>
      </c>
      <c r="Q75" t="str" cm="1">
        <f t="array" aca="1" ref="Q75" ca="1">INDIRECT("個票5!AD22")</f>
        <v/>
      </c>
      <c r="R75" cm="1">
        <f t="array" aca="1" ref="R75" ca="1">INDIRECT("個票5!AI22")</f>
        <v>0</v>
      </c>
    </row>
    <row r="76" spans="2:18" hidden="1">
      <c r="B76">
        <v>6</v>
      </c>
      <c r="C76" cm="1">
        <f t="array" aca="1" ref="C76" ca="1">INDIRECT("個票6!H7")</f>
        <v>0</v>
      </c>
      <c r="D76" cm="1">
        <f t="array" aca="1" ref="D76" ca="1">INDIRECT("個票6!T7")</f>
        <v>0</v>
      </c>
      <c r="E76" t="str" cm="1">
        <f t="array" aca="1" ref="E76" ca="1">INDIRECT("個票6!A25")</f>
        <v>(ア)燃料費、有料道路通行料等の移動に伴い必要となる経費</v>
      </c>
      <c r="F76" cm="1">
        <f t="array" aca="1" ref="F76" ca="1">INDIRECT("個票6!H25")</f>
        <v>0</v>
      </c>
      <c r="G76" cm="1">
        <f t="array" aca="1" ref="G76" ca="1">INDIRECT("個票6!M25")</f>
        <v>0</v>
      </c>
      <c r="H76" t="str" cm="1">
        <f t="array" aca="1" ref="H76" ca="1">INDIRECT("個票6!AD22")</f>
        <v/>
      </c>
      <c r="I76" cm="1">
        <f t="array" aca="1" ref="I76" ca="1">INDIRECT("個票6!AI22")</f>
        <v>0</v>
      </c>
      <c r="K76">
        <v>5</v>
      </c>
      <c r="L76" cm="1">
        <f t="array" aca="1" ref="L76" ca="1">INDIRECT("個票5!H7")</f>
        <v>0</v>
      </c>
      <c r="M76" cm="1">
        <f t="array" aca="1" ref="M76" ca="1">INDIRECT("個票5!T7")</f>
        <v>0</v>
      </c>
      <c r="N76" t="str" cm="1">
        <f t="array" aca="1" ref="N76" ca="1">INDIRECT("個票5!A34")</f>
        <v>(イ)ポータブル発電機、ポータブル電源・蓄電池等の購入等経費</v>
      </c>
      <c r="O76" cm="1">
        <f t="array" aca="1" ref="O76" ca="1">INDIRECT("個票5!H34")</f>
        <v>0</v>
      </c>
      <c r="P76" cm="1">
        <f t="array" aca="1" ref="P76" ca="1">INDIRECT("個票5!M34")</f>
        <v>0</v>
      </c>
      <c r="Q76" t="str" cm="1">
        <f t="array" aca="1" ref="Q76" ca="1">INDIRECT("個票5!AD22")</f>
        <v/>
      </c>
      <c r="R76" cm="1">
        <f t="array" aca="1" ref="R76" ca="1">INDIRECT("個票5!AI22")</f>
        <v>0</v>
      </c>
    </row>
    <row r="77" spans="2:18" hidden="1">
      <c r="B77">
        <v>6</v>
      </c>
      <c r="C77" cm="1">
        <f t="array" aca="1" ref="C77" ca="1">INDIRECT("個票6!H7")</f>
        <v>0</v>
      </c>
      <c r="D77" cm="1">
        <f t="array" aca="1" ref="D77" ca="1">INDIRECT("個票6!T7")</f>
        <v>0</v>
      </c>
      <c r="E77" t="str" cm="1">
        <f t="array" aca="1" ref="E77" ca="1">INDIRECT("個票6!A26")</f>
        <v>(イ)ネッククーラー（ヒーター）等の猛暑・雪害対策用品の購入等経費</v>
      </c>
      <c r="F77" cm="1">
        <f t="array" aca="1" ref="F77" ca="1">INDIRECT("個票6!H26")</f>
        <v>0</v>
      </c>
      <c r="G77" cm="1">
        <f t="array" aca="1" ref="G77" ca="1">INDIRECT("個票6!M26")</f>
        <v>0</v>
      </c>
      <c r="H77" t="str" cm="1">
        <f t="array" aca="1" ref="H77" ca="1">INDIRECT("個票6!AD22")</f>
        <v/>
      </c>
      <c r="I77" cm="1">
        <f t="array" aca="1" ref="I77" ca="1">INDIRECT("個票6!AI22")</f>
        <v>0</v>
      </c>
      <c r="K77">
        <v>5</v>
      </c>
      <c r="L77" cm="1">
        <f t="array" aca="1" ref="L77" ca="1">INDIRECT("個票5!H7")</f>
        <v>0</v>
      </c>
      <c r="M77" cm="1">
        <f t="array" aca="1" ref="M77" ca="1">INDIRECT("個票5!T7")</f>
        <v>0</v>
      </c>
      <c r="N77" t="str" cm="1">
        <f t="array" aca="1" ref="N77" ca="1">INDIRECT("個票5!A35")</f>
        <v>(ウ)衛生用品、医療用品等の購入等経費</v>
      </c>
      <c r="O77" cm="1">
        <f t="array" aca="1" ref="O77" ca="1">INDIRECT("個票5!H35")</f>
        <v>0</v>
      </c>
      <c r="P77" cm="1">
        <f t="array" aca="1" ref="P77" ca="1">INDIRECT("個票5!M35")</f>
        <v>0</v>
      </c>
      <c r="Q77" t="str" cm="1">
        <f t="array" aca="1" ref="Q77" ca="1">INDIRECT("個票5!AD22")</f>
        <v/>
      </c>
      <c r="R77" cm="1">
        <f t="array" aca="1" ref="R77" ca="1">INDIRECT("個票5!AI22")</f>
        <v>0</v>
      </c>
    </row>
    <row r="78" spans="2:18" hidden="1">
      <c r="B78">
        <v>6</v>
      </c>
      <c r="C78" cm="1">
        <f t="array" aca="1" ref="C78" ca="1">INDIRECT("個票6!H7")</f>
        <v>0</v>
      </c>
      <c r="D78" cm="1">
        <f t="array" aca="1" ref="D78" ca="1">INDIRECT("個票6!T7")</f>
        <v>0</v>
      </c>
      <c r="E78" t="str" cm="1">
        <f t="array" aca="1" ref="E78" ca="1">INDIRECT("個票6!A27")</f>
        <v>(ウ)燃料費等の入居者・利用者の生活環境改善、職員の負担軽減・勤務環境改善に必要となる経費</v>
      </c>
      <c r="F78" cm="1">
        <f t="array" aca="1" ref="F78" ca="1">INDIRECT("個票6!H27")</f>
        <v>0</v>
      </c>
      <c r="G78" cm="1">
        <f t="array" aca="1" ref="G78" ca="1">INDIRECT("個票6!M27")</f>
        <v>0</v>
      </c>
      <c r="H78" t="str" cm="1">
        <f t="array" aca="1" ref="H78" ca="1">INDIRECT("個票6!AD22")</f>
        <v/>
      </c>
      <c r="I78" cm="1">
        <f t="array" aca="1" ref="I78" ca="1">INDIRECT("個票6!AI22")</f>
        <v>0</v>
      </c>
      <c r="K78">
        <v>5</v>
      </c>
      <c r="L78" cm="1">
        <f t="array" aca="1" ref="L78" ca="1">INDIRECT("個票5!H7")</f>
        <v>0</v>
      </c>
      <c r="M78" cm="1">
        <f t="array" aca="1" ref="M78" ca="1">INDIRECT("個票5!T7")</f>
        <v>0</v>
      </c>
      <c r="N78" t="str" cm="1">
        <f t="array" aca="1" ref="N78" ca="1">INDIRECT("個票5!A36")</f>
        <v>(エ)簡易浄水器、冷房機、暖房機、簡易トイレ、清潔保持のための用具等の購入等経費</v>
      </c>
      <c r="O78" cm="1">
        <f t="array" aca="1" ref="O78" ca="1">INDIRECT("個票5!H36")</f>
        <v>0</v>
      </c>
      <c r="P78" cm="1">
        <f t="array" aca="1" ref="P78" ca="1">INDIRECT("個票5!M36")</f>
        <v>0</v>
      </c>
      <c r="Q78" t="str" cm="1">
        <f t="array" aca="1" ref="Q78" ca="1">INDIRECT("個票5!AD22")</f>
        <v/>
      </c>
      <c r="R78" cm="1">
        <f t="array" aca="1" ref="R78" ca="1">INDIRECT("個票5!AI22")</f>
        <v>0</v>
      </c>
    </row>
    <row r="79" spans="2:18" hidden="1">
      <c r="B79">
        <v>6</v>
      </c>
      <c r="C79" cm="1">
        <f t="array" aca="1" ref="C79" ca="1">INDIRECT("個票6!H7")</f>
        <v>0</v>
      </c>
      <c r="D79" cm="1">
        <f t="array" aca="1" ref="D79" ca="1">INDIRECT("個票6!T7")</f>
        <v>0</v>
      </c>
      <c r="E79" t="str" cm="1">
        <f t="array" aca="1" ref="E79" ca="1">INDIRECT("個票6!A28")</f>
        <v>(エ)業務用スポットクーラー（ヒーター）等の居室や浴室等における温度管理、湿度管理に必要な設備・物品等の購入等経費</v>
      </c>
      <c r="F79" cm="1">
        <f t="array" aca="1" ref="F79" ca="1">INDIRECT("個票6!H28")</f>
        <v>0</v>
      </c>
      <c r="G79" cm="1">
        <f t="array" aca="1" ref="G79" ca="1">INDIRECT("個票6!M28")</f>
        <v>0</v>
      </c>
      <c r="H79" t="str" cm="1">
        <f t="array" aca="1" ref="H79" ca="1">INDIRECT("個票6!AD22")</f>
        <v/>
      </c>
      <c r="I79" cm="1">
        <f t="array" aca="1" ref="I79" ca="1">INDIRECT("個票6!AI22")</f>
        <v>0</v>
      </c>
      <c r="K79">
        <v>5</v>
      </c>
      <c r="L79" cm="1">
        <f t="array" aca="1" ref="L79" ca="1">INDIRECT("個票5!H7")</f>
        <v>0</v>
      </c>
      <c r="M79" cm="1">
        <f t="array" aca="1" ref="M79" ca="1">INDIRECT("個票5!T7")</f>
        <v>0</v>
      </c>
      <c r="N79" t="str" cm="1">
        <f t="array" aca="1" ref="N79" ca="1">INDIRECT("個票5!A37")</f>
        <v>(オ)その他災害への備えとして必要と認められる経費</v>
      </c>
      <c r="O79" cm="1">
        <f t="array" aca="1" ref="O79" ca="1">INDIRECT("個票5!H37")</f>
        <v>0</v>
      </c>
      <c r="P79" cm="1">
        <f t="array" aca="1" ref="P79" ca="1">INDIRECT("個票5!M37")</f>
        <v>0</v>
      </c>
      <c r="Q79" t="str" cm="1">
        <f t="array" aca="1" ref="Q79" ca="1">INDIRECT("個票5!AD22")</f>
        <v/>
      </c>
      <c r="R79" cm="1">
        <f t="array" aca="1" ref="R79" ca="1">INDIRECT("個票5!AI22")</f>
        <v>0</v>
      </c>
    </row>
    <row r="80" spans="2:18" hidden="1">
      <c r="B80">
        <v>6</v>
      </c>
      <c r="C80" cm="1">
        <f t="array" aca="1" ref="C80" ca="1">INDIRECT("個票6!H7")</f>
        <v>0</v>
      </c>
      <c r="D80" cm="1">
        <f t="array" aca="1" ref="D80" ca="1">INDIRECT("個票6!T7")</f>
        <v>0</v>
      </c>
      <c r="E80" t="str" cm="1">
        <f t="array" aca="1" ref="E80" ca="1">INDIRECT("個票6!A29")</f>
        <v>合計</v>
      </c>
      <c r="F80" cm="1">
        <f t="array" aca="1" ref="F80" ca="1">INDIRECT("個票6!H29")</f>
        <v>0</v>
      </c>
      <c r="G80" cm="1">
        <f t="array" aca="1" ref="G80" ca="1">INDIRECT("個票6!M29")</f>
        <v>0</v>
      </c>
      <c r="H80" t="str" cm="1">
        <f t="array" aca="1" ref="H80" ca="1">INDIRECT("個票6!AD22")</f>
        <v/>
      </c>
      <c r="I80" cm="1">
        <f t="array" aca="1" ref="I80" ca="1">INDIRECT("個票6!AI22")</f>
        <v>0</v>
      </c>
      <c r="K80">
        <v>5</v>
      </c>
      <c r="L80" cm="1">
        <f t="array" aca="1" ref="L80" ca="1">INDIRECT("個票5!H7")</f>
        <v>0</v>
      </c>
      <c r="M80" cm="1">
        <f t="array" aca="1" ref="M80" ca="1">INDIRECT("個票5!T7")</f>
        <v>0</v>
      </c>
      <c r="N80" t="str" cm="1">
        <f t="array" aca="1" ref="N80" ca="1">INDIRECT("個票5!A38")</f>
        <v>合計</v>
      </c>
      <c r="O80" cm="1">
        <f t="array" aca="1" ref="O80" ca="1">INDIRECT("個票5!H38")</f>
        <v>0</v>
      </c>
      <c r="P80" cm="1">
        <f t="array" aca="1" ref="P80" ca="1">INDIRECT("個票5!M38")</f>
        <v>0</v>
      </c>
      <c r="Q80" t="str" cm="1">
        <f t="array" aca="1" ref="Q80" ca="1">INDIRECT("個票5!AD22")</f>
        <v/>
      </c>
      <c r="R80" cm="1">
        <f t="array" aca="1" ref="R80" ca="1">INDIRECT("個票5!AI22")</f>
        <v>0</v>
      </c>
    </row>
    <row r="81" spans="2:18" hidden="1">
      <c r="B81">
        <v>7</v>
      </c>
      <c r="C81" cm="1">
        <f t="array" aca="1" ref="C81" ca="1">INDIRECT("個票7!H7")</f>
        <v>0</v>
      </c>
      <c r="D81" cm="1">
        <f t="array" aca="1" ref="D81" ca="1">INDIRECT("個票7!T7")</f>
        <v>0</v>
      </c>
      <c r="E81" t="str" cm="1">
        <f t="array" aca="1" ref="E81" ca="1">INDIRECT("個票7!A25")</f>
        <v>(ア)燃料費、有料道路通行料等の移動に伴い必要となる経費</v>
      </c>
      <c r="F81" cm="1">
        <f t="array" aca="1" ref="F81" ca="1">INDIRECT("個票7!H25")</f>
        <v>0</v>
      </c>
      <c r="G81" cm="1">
        <f t="array" aca="1" ref="G81" ca="1">INDIRECT("個票7!M25")</f>
        <v>0</v>
      </c>
      <c r="H81" t="str" cm="1">
        <f t="array" aca="1" ref="H81" ca="1">INDIRECT("個票7!AD22")</f>
        <v/>
      </c>
      <c r="I81" cm="1">
        <f t="array" aca="1" ref="I81" ca="1">INDIRECT("個票7!AI22")</f>
        <v>0</v>
      </c>
      <c r="K81">
        <v>6</v>
      </c>
      <c r="L81" cm="1">
        <f t="array" aca="1" ref="L81" ca="1">INDIRECT("個票6!H7")</f>
        <v>0</v>
      </c>
      <c r="M81" cm="1">
        <f t="array" aca="1" ref="M81" ca="1">INDIRECT("個票6!T7")</f>
        <v>0</v>
      </c>
      <c r="N81" t="str" cm="1">
        <f t="array" aca="1" ref="N81" ca="1">INDIRECT("個票6!A33")</f>
        <v>(ア)飲料水、食料品等の備蓄物資の購入等経費</v>
      </c>
      <c r="O81" cm="1">
        <f t="array" aca="1" ref="O81" ca="1">INDIRECT("個票6!H33")</f>
        <v>0</v>
      </c>
      <c r="P81" cm="1">
        <f t="array" aca="1" ref="P81" ca="1">INDIRECT("個票6!M33")</f>
        <v>0</v>
      </c>
      <c r="Q81" t="str" cm="1">
        <f t="array" aca="1" ref="Q81" ca="1">INDIRECT("個票6!AD22")</f>
        <v/>
      </c>
      <c r="R81" cm="1">
        <f t="array" aca="1" ref="R81" ca="1">INDIRECT("個票6!AI22")</f>
        <v>0</v>
      </c>
    </row>
    <row r="82" spans="2:18" hidden="1">
      <c r="B82">
        <v>7</v>
      </c>
      <c r="C82" cm="1">
        <f t="array" aca="1" ref="C82" ca="1">INDIRECT("個票7!H7")</f>
        <v>0</v>
      </c>
      <c r="D82" cm="1">
        <f t="array" aca="1" ref="D82" ca="1">INDIRECT("個票7!T7")</f>
        <v>0</v>
      </c>
      <c r="E82" t="str" cm="1">
        <f t="array" aca="1" ref="E82" ca="1">INDIRECT("個票7!A26")</f>
        <v>(イ)ネッククーラー（ヒーター）等の猛暑・雪害対策用品の購入等経費</v>
      </c>
      <c r="F82" cm="1">
        <f t="array" aca="1" ref="F82" ca="1">INDIRECT("個票7!H26")</f>
        <v>0</v>
      </c>
      <c r="G82" cm="1">
        <f t="array" aca="1" ref="G82" ca="1">INDIRECT("個票7!M26")</f>
        <v>0</v>
      </c>
      <c r="H82" t="str" cm="1">
        <f t="array" aca="1" ref="H82" ca="1">INDIRECT("個票7!AD22")</f>
        <v/>
      </c>
      <c r="I82" cm="1">
        <f t="array" aca="1" ref="I82" ca="1">INDIRECT("個票7!AI22")</f>
        <v>0</v>
      </c>
      <c r="K82">
        <v>6</v>
      </c>
      <c r="L82" cm="1">
        <f t="array" aca="1" ref="L82" ca="1">INDIRECT("個票6!H7")</f>
        <v>0</v>
      </c>
      <c r="M82" cm="1">
        <f t="array" aca="1" ref="M82" ca="1">INDIRECT("個票6!T7")</f>
        <v>0</v>
      </c>
      <c r="N82" t="str" cm="1">
        <f t="array" aca="1" ref="N82" ca="1">INDIRECT("個票6!A34")</f>
        <v>(イ)ポータブル発電機、ポータブル電源・蓄電池等の購入等経費</v>
      </c>
      <c r="O82" cm="1">
        <f t="array" aca="1" ref="O82" ca="1">INDIRECT("個票6!H34")</f>
        <v>0</v>
      </c>
      <c r="P82" cm="1">
        <f t="array" aca="1" ref="P82" ca="1">INDIRECT("個票6!M34")</f>
        <v>0</v>
      </c>
      <c r="Q82" t="str" cm="1">
        <f t="array" aca="1" ref="Q82" ca="1">INDIRECT("個票6!AD22")</f>
        <v/>
      </c>
      <c r="R82" cm="1">
        <f t="array" aca="1" ref="R82" ca="1">INDIRECT("個票6!AI22")</f>
        <v>0</v>
      </c>
    </row>
    <row r="83" spans="2:18" hidden="1">
      <c r="B83">
        <v>7</v>
      </c>
      <c r="C83" cm="1">
        <f t="array" aca="1" ref="C83" ca="1">INDIRECT("個票7!H7")</f>
        <v>0</v>
      </c>
      <c r="D83" cm="1">
        <f t="array" aca="1" ref="D83" ca="1">INDIRECT("個票7!T7")</f>
        <v>0</v>
      </c>
      <c r="E83" t="str" cm="1">
        <f t="array" aca="1" ref="E83" ca="1">INDIRECT("個票7!A27")</f>
        <v>(ウ)燃料費等の入居者・利用者の生活環境改善、職員の負担軽減・勤務環境改善に必要となる経費</v>
      </c>
      <c r="F83" cm="1">
        <f t="array" aca="1" ref="F83" ca="1">INDIRECT("個票7!H27")</f>
        <v>0</v>
      </c>
      <c r="G83" cm="1">
        <f t="array" aca="1" ref="G83" ca="1">INDIRECT("個票7!M27")</f>
        <v>0</v>
      </c>
      <c r="H83" t="str" cm="1">
        <f t="array" aca="1" ref="H83" ca="1">INDIRECT("個票7!AD22")</f>
        <v/>
      </c>
      <c r="I83" cm="1">
        <f t="array" aca="1" ref="I83" ca="1">INDIRECT("個票7!AI22")</f>
        <v>0</v>
      </c>
      <c r="K83">
        <v>6</v>
      </c>
      <c r="L83" cm="1">
        <f t="array" aca="1" ref="L83" ca="1">INDIRECT("個票6!H7")</f>
        <v>0</v>
      </c>
      <c r="M83" cm="1">
        <f t="array" aca="1" ref="M83" ca="1">INDIRECT("個票6!T7")</f>
        <v>0</v>
      </c>
      <c r="N83" t="str" cm="1">
        <f t="array" aca="1" ref="N83" ca="1">INDIRECT("個票6!A35")</f>
        <v>(ウ)衛生用品、医療用品等の購入等経費</v>
      </c>
      <c r="O83" cm="1">
        <f t="array" aca="1" ref="O83" ca="1">INDIRECT("個票6!H35")</f>
        <v>0</v>
      </c>
      <c r="P83" cm="1">
        <f t="array" aca="1" ref="P83" ca="1">INDIRECT("個票6!M35")</f>
        <v>0</v>
      </c>
      <c r="Q83" t="str" cm="1">
        <f t="array" aca="1" ref="Q83" ca="1">INDIRECT("個票6!AD22")</f>
        <v/>
      </c>
      <c r="R83" cm="1">
        <f t="array" aca="1" ref="R83" ca="1">INDIRECT("個票6!AI22")</f>
        <v>0</v>
      </c>
    </row>
    <row r="84" spans="2:18" hidden="1">
      <c r="B84">
        <v>7</v>
      </c>
      <c r="C84" cm="1">
        <f t="array" aca="1" ref="C84" ca="1">INDIRECT("個票7!H7")</f>
        <v>0</v>
      </c>
      <c r="D84" cm="1">
        <f t="array" aca="1" ref="D84" ca="1">INDIRECT("個票7!T7")</f>
        <v>0</v>
      </c>
      <c r="E84" t="str" cm="1">
        <f t="array" aca="1" ref="E84" ca="1">INDIRECT("個票7!A28")</f>
        <v>(エ)業務用スポットクーラー（ヒーター）等の居室や浴室等における温度管理、湿度管理に必要な設備・物品等の購入等経費</v>
      </c>
      <c r="F84" cm="1">
        <f t="array" aca="1" ref="F84" ca="1">INDIRECT("個票7!H28")</f>
        <v>0</v>
      </c>
      <c r="G84" cm="1">
        <f t="array" aca="1" ref="G84" ca="1">INDIRECT("個票7!M28")</f>
        <v>0</v>
      </c>
      <c r="H84" t="str" cm="1">
        <f t="array" aca="1" ref="H84" ca="1">INDIRECT("個票7!AD22")</f>
        <v/>
      </c>
      <c r="I84" cm="1">
        <f t="array" aca="1" ref="I84" ca="1">INDIRECT("個票7!AI22")</f>
        <v>0</v>
      </c>
      <c r="K84">
        <v>6</v>
      </c>
      <c r="L84" cm="1">
        <f t="array" aca="1" ref="L84" ca="1">INDIRECT("個票6!H7")</f>
        <v>0</v>
      </c>
      <c r="M84" cm="1">
        <f t="array" aca="1" ref="M84" ca="1">INDIRECT("個票6!T7")</f>
        <v>0</v>
      </c>
      <c r="N84" t="str" cm="1">
        <f t="array" aca="1" ref="N84" ca="1">INDIRECT("個票6!A36")</f>
        <v>(エ)簡易浄水器、冷房機、暖房機、簡易トイレ、清潔保持のための用具等の購入等経費</v>
      </c>
      <c r="O84" cm="1">
        <f t="array" aca="1" ref="O84" ca="1">INDIRECT("個票6!H36")</f>
        <v>0</v>
      </c>
      <c r="P84" cm="1">
        <f t="array" aca="1" ref="P84" ca="1">INDIRECT("個票6!M36")</f>
        <v>0</v>
      </c>
      <c r="Q84" t="str" cm="1">
        <f t="array" aca="1" ref="Q84" ca="1">INDIRECT("個票6!AD22")</f>
        <v/>
      </c>
      <c r="R84" cm="1">
        <f t="array" aca="1" ref="R84" ca="1">INDIRECT("個票6!AI22")</f>
        <v>0</v>
      </c>
    </row>
    <row r="85" spans="2:18" hidden="1">
      <c r="B85">
        <v>7</v>
      </c>
      <c r="C85" cm="1">
        <f t="array" aca="1" ref="C85" ca="1">INDIRECT("個票7!H7")</f>
        <v>0</v>
      </c>
      <c r="D85" cm="1">
        <f t="array" aca="1" ref="D85" ca="1">INDIRECT("個票7!T7")</f>
        <v>0</v>
      </c>
      <c r="E85" t="str" cm="1">
        <f t="array" aca="1" ref="E85" ca="1">INDIRECT("個票7!A29")</f>
        <v>合計</v>
      </c>
      <c r="F85" cm="1">
        <f t="array" aca="1" ref="F85" ca="1">INDIRECT("個票7!H29")</f>
        <v>0</v>
      </c>
      <c r="G85" cm="1">
        <f t="array" aca="1" ref="G85" ca="1">INDIRECT("個票7!M29")</f>
        <v>0</v>
      </c>
      <c r="H85" t="str" cm="1">
        <f t="array" aca="1" ref="H85" ca="1">INDIRECT("個票7!AD22")</f>
        <v/>
      </c>
      <c r="I85" cm="1">
        <f t="array" aca="1" ref="I85" ca="1">INDIRECT("個票7!AI22")</f>
        <v>0</v>
      </c>
      <c r="K85">
        <v>6</v>
      </c>
      <c r="L85" cm="1">
        <f t="array" aca="1" ref="L85" ca="1">INDIRECT("個票6!H7")</f>
        <v>0</v>
      </c>
      <c r="M85" cm="1">
        <f t="array" aca="1" ref="M85" ca="1">INDIRECT("個票6!T7")</f>
        <v>0</v>
      </c>
      <c r="N85" t="str" cm="1">
        <f t="array" aca="1" ref="N85" ca="1">INDIRECT("個票6!A37")</f>
        <v>(オ)その他災害への備えとして必要と認められる経費</v>
      </c>
      <c r="O85" cm="1">
        <f t="array" aca="1" ref="O85" ca="1">INDIRECT("個票6!H37")</f>
        <v>0</v>
      </c>
      <c r="P85" cm="1">
        <f t="array" aca="1" ref="P85" ca="1">INDIRECT("個票6!M37")</f>
        <v>0</v>
      </c>
      <c r="Q85" t="str" cm="1">
        <f t="array" aca="1" ref="Q85" ca="1">INDIRECT("個票6!AD22")</f>
        <v/>
      </c>
      <c r="R85" cm="1">
        <f t="array" aca="1" ref="R85" ca="1">INDIRECT("個票6!AI22")</f>
        <v>0</v>
      </c>
    </row>
    <row r="86" spans="2:18" hidden="1">
      <c r="B86">
        <v>8</v>
      </c>
      <c r="C86" cm="1">
        <f t="array" aca="1" ref="C86" ca="1">INDIRECT("個票8!H7")</f>
        <v>0</v>
      </c>
      <c r="D86" cm="1">
        <f t="array" aca="1" ref="D86" ca="1">INDIRECT("個票8!T7")</f>
        <v>0</v>
      </c>
      <c r="E86" t="str" cm="1">
        <f t="array" aca="1" ref="E86" ca="1">INDIRECT("個票8!A25")</f>
        <v>(ア)燃料費、有料道路通行料等の移動に伴い必要となる経費</v>
      </c>
      <c r="F86" cm="1">
        <f t="array" aca="1" ref="F86" ca="1">INDIRECT("個票8!H25")</f>
        <v>0</v>
      </c>
      <c r="G86" cm="1">
        <f t="array" aca="1" ref="G86" ca="1">INDIRECT("個票8!M25")</f>
        <v>0</v>
      </c>
      <c r="H86" t="str" cm="1">
        <f t="array" aca="1" ref="H86" ca="1">INDIRECT("個票8!AD22")</f>
        <v/>
      </c>
      <c r="I86" cm="1">
        <f t="array" aca="1" ref="I86" ca="1">INDIRECT("個票8!AI22")</f>
        <v>0</v>
      </c>
      <c r="K86">
        <v>6</v>
      </c>
      <c r="L86" cm="1">
        <f t="array" aca="1" ref="L86" ca="1">INDIRECT("個票6!H7")</f>
        <v>0</v>
      </c>
      <c r="M86" cm="1">
        <f t="array" aca="1" ref="M86" ca="1">INDIRECT("個票6!T7")</f>
        <v>0</v>
      </c>
      <c r="N86" t="str" cm="1">
        <f t="array" aca="1" ref="N86" ca="1">INDIRECT("個票6!A38")</f>
        <v>合計</v>
      </c>
      <c r="O86" cm="1">
        <f t="array" aca="1" ref="O86" ca="1">INDIRECT("個票6!H38")</f>
        <v>0</v>
      </c>
      <c r="P86" cm="1">
        <f t="array" aca="1" ref="P86" ca="1">INDIRECT("個票6!M38")</f>
        <v>0</v>
      </c>
      <c r="Q86" t="str" cm="1">
        <f t="array" aca="1" ref="Q86" ca="1">INDIRECT("個票6!AD22")</f>
        <v/>
      </c>
      <c r="R86" cm="1">
        <f t="array" aca="1" ref="R86" ca="1">INDIRECT("個票6!AI22")</f>
        <v>0</v>
      </c>
    </row>
    <row r="87" spans="2:18" hidden="1">
      <c r="B87">
        <v>8</v>
      </c>
      <c r="C87" cm="1">
        <f t="array" aca="1" ref="C87" ca="1">INDIRECT("個票8!H7")</f>
        <v>0</v>
      </c>
      <c r="D87" cm="1">
        <f t="array" aca="1" ref="D87" ca="1">INDIRECT("個票8!T7")</f>
        <v>0</v>
      </c>
      <c r="E87" t="str" cm="1">
        <f t="array" aca="1" ref="E87" ca="1">INDIRECT("個票8!A26")</f>
        <v>(イ)ネッククーラー（ヒーター）等の猛暑・雪害対策用品の購入等経費</v>
      </c>
      <c r="F87" cm="1">
        <f t="array" aca="1" ref="F87" ca="1">INDIRECT("個票8!H26")</f>
        <v>0</v>
      </c>
      <c r="G87" cm="1">
        <f t="array" aca="1" ref="G87" ca="1">INDIRECT("個票8!M26")</f>
        <v>0</v>
      </c>
      <c r="H87" t="str" cm="1">
        <f t="array" aca="1" ref="H87" ca="1">INDIRECT("個票8!AD22")</f>
        <v/>
      </c>
      <c r="I87" cm="1">
        <f t="array" aca="1" ref="I87" ca="1">INDIRECT("個票8!AI22")</f>
        <v>0</v>
      </c>
      <c r="K87">
        <v>7</v>
      </c>
      <c r="L87" cm="1">
        <f t="array" aca="1" ref="L87" ca="1">INDIRECT("個票7!H7")</f>
        <v>0</v>
      </c>
      <c r="M87" cm="1">
        <f t="array" aca="1" ref="M87" ca="1">INDIRECT("個票7!T7")</f>
        <v>0</v>
      </c>
      <c r="N87" t="str" cm="1">
        <f t="array" aca="1" ref="N87" ca="1">INDIRECT("個票7!A33")</f>
        <v>(ア)飲料水、食料品等の備蓄物資の購入等経費</v>
      </c>
      <c r="O87" cm="1">
        <f t="array" aca="1" ref="O87" ca="1">INDIRECT("個票7!H33")</f>
        <v>0</v>
      </c>
      <c r="P87" cm="1">
        <f t="array" aca="1" ref="P87" ca="1">INDIRECT("個票7!M33")</f>
        <v>0</v>
      </c>
      <c r="Q87" t="str" cm="1">
        <f t="array" aca="1" ref="Q87" ca="1">INDIRECT("個票7!AD22")</f>
        <v/>
      </c>
      <c r="R87" cm="1">
        <f t="array" aca="1" ref="R87" ca="1">INDIRECT("個票7!AI22")</f>
        <v>0</v>
      </c>
    </row>
    <row r="88" spans="2:18" hidden="1">
      <c r="B88">
        <v>8</v>
      </c>
      <c r="C88" cm="1">
        <f t="array" aca="1" ref="C88" ca="1">INDIRECT("個票8!H7")</f>
        <v>0</v>
      </c>
      <c r="D88" cm="1">
        <f t="array" aca="1" ref="D88" ca="1">INDIRECT("個票8!T7")</f>
        <v>0</v>
      </c>
      <c r="E88" t="str" cm="1">
        <f t="array" aca="1" ref="E88" ca="1">INDIRECT("個票8!A27")</f>
        <v>(ウ)燃料費等の入居者・利用者の生活環境改善、職員の負担軽減・勤務環境改善に必要となる経費</v>
      </c>
      <c r="F88" cm="1">
        <f t="array" aca="1" ref="F88" ca="1">INDIRECT("個票8!H27")</f>
        <v>0</v>
      </c>
      <c r="G88" cm="1">
        <f t="array" aca="1" ref="G88" ca="1">INDIRECT("個票8!M27")</f>
        <v>0</v>
      </c>
      <c r="H88" t="str" cm="1">
        <f t="array" aca="1" ref="H88" ca="1">INDIRECT("個票8!AD22")</f>
        <v/>
      </c>
      <c r="I88" cm="1">
        <f t="array" aca="1" ref="I88" ca="1">INDIRECT("個票8!AI22")</f>
        <v>0</v>
      </c>
      <c r="K88">
        <v>7</v>
      </c>
      <c r="L88" cm="1">
        <f t="array" aca="1" ref="L88" ca="1">INDIRECT("個票7!H7")</f>
        <v>0</v>
      </c>
      <c r="M88" cm="1">
        <f t="array" aca="1" ref="M88" ca="1">INDIRECT("個票7!T7")</f>
        <v>0</v>
      </c>
      <c r="N88" t="str" cm="1">
        <f t="array" aca="1" ref="N88" ca="1">INDIRECT("個票7!A34")</f>
        <v>(イ)ポータブル発電機、ポータブル電源・蓄電池等の購入等経費</v>
      </c>
      <c r="O88" cm="1">
        <f t="array" aca="1" ref="O88" ca="1">INDIRECT("個票7!H34")</f>
        <v>0</v>
      </c>
      <c r="P88" cm="1">
        <f t="array" aca="1" ref="P88" ca="1">INDIRECT("個票7!M34")</f>
        <v>0</v>
      </c>
      <c r="Q88" t="str" cm="1">
        <f t="array" aca="1" ref="Q88" ca="1">INDIRECT("個票7!AD22")</f>
        <v/>
      </c>
      <c r="R88" cm="1">
        <f t="array" aca="1" ref="R88" ca="1">INDIRECT("個票7!AI22")</f>
        <v>0</v>
      </c>
    </row>
    <row r="89" spans="2:18" hidden="1">
      <c r="B89">
        <v>8</v>
      </c>
      <c r="C89" cm="1">
        <f t="array" aca="1" ref="C89" ca="1">INDIRECT("個票8!H7")</f>
        <v>0</v>
      </c>
      <c r="D89" cm="1">
        <f t="array" aca="1" ref="D89" ca="1">INDIRECT("個票8!T7")</f>
        <v>0</v>
      </c>
      <c r="E89" t="str" cm="1">
        <f t="array" aca="1" ref="E89" ca="1">INDIRECT("個票8!A28")</f>
        <v>(エ)業務用スポットクーラー（ヒーター）等の居室や浴室等における温度管理、湿度管理に必要な設備・物品等の購入等経費</v>
      </c>
      <c r="F89" cm="1">
        <f t="array" aca="1" ref="F89" ca="1">INDIRECT("個票8!H28")</f>
        <v>0</v>
      </c>
      <c r="G89" cm="1">
        <f t="array" aca="1" ref="G89" ca="1">INDIRECT("個票8!M28")</f>
        <v>0</v>
      </c>
      <c r="H89" t="str" cm="1">
        <f t="array" aca="1" ref="H89" ca="1">INDIRECT("個票8!AD22")</f>
        <v/>
      </c>
      <c r="I89" cm="1">
        <f t="array" aca="1" ref="I89" ca="1">INDIRECT("個票8!AI22")</f>
        <v>0</v>
      </c>
      <c r="K89">
        <v>7</v>
      </c>
      <c r="L89" cm="1">
        <f t="array" aca="1" ref="L89" ca="1">INDIRECT("個票7!H7")</f>
        <v>0</v>
      </c>
      <c r="M89" cm="1">
        <f t="array" aca="1" ref="M89" ca="1">INDIRECT("個票7!T7")</f>
        <v>0</v>
      </c>
      <c r="N89" t="str" cm="1">
        <f t="array" aca="1" ref="N89" ca="1">INDIRECT("個票7!A35")</f>
        <v>(ウ)衛生用品、医療用品等の購入等経費</v>
      </c>
      <c r="O89" cm="1">
        <f t="array" aca="1" ref="O89" ca="1">INDIRECT("個票7!H35")</f>
        <v>0</v>
      </c>
      <c r="P89" cm="1">
        <f t="array" aca="1" ref="P89" ca="1">INDIRECT("個票7!M35")</f>
        <v>0</v>
      </c>
      <c r="Q89" t="str" cm="1">
        <f t="array" aca="1" ref="Q89" ca="1">INDIRECT("個票7!AD22")</f>
        <v/>
      </c>
      <c r="R89" cm="1">
        <f t="array" aca="1" ref="R89" ca="1">INDIRECT("個票7!AI22")</f>
        <v>0</v>
      </c>
    </row>
    <row r="90" spans="2:18" hidden="1">
      <c r="B90">
        <v>8</v>
      </c>
      <c r="C90" cm="1">
        <f t="array" aca="1" ref="C90" ca="1">INDIRECT("個票8!H7")</f>
        <v>0</v>
      </c>
      <c r="D90" cm="1">
        <f t="array" aca="1" ref="D90" ca="1">INDIRECT("個票8!T7")</f>
        <v>0</v>
      </c>
      <c r="E90" t="str" cm="1">
        <f t="array" aca="1" ref="E90" ca="1">INDIRECT("個票8!A29")</f>
        <v>合計</v>
      </c>
      <c r="F90" cm="1">
        <f t="array" aca="1" ref="F90" ca="1">INDIRECT("個票8!H29")</f>
        <v>0</v>
      </c>
      <c r="G90" cm="1">
        <f t="array" aca="1" ref="G90" ca="1">INDIRECT("個票8!M29")</f>
        <v>0</v>
      </c>
      <c r="H90" t="str" cm="1">
        <f t="array" aca="1" ref="H90" ca="1">INDIRECT("個票8!AD22")</f>
        <v/>
      </c>
      <c r="I90" cm="1">
        <f t="array" aca="1" ref="I90" ca="1">INDIRECT("個票8!AI22")</f>
        <v>0</v>
      </c>
      <c r="K90">
        <v>7</v>
      </c>
      <c r="L90" cm="1">
        <f t="array" aca="1" ref="L90" ca="1">INDIRECT("個票7!H7")</f>
        <v>0</v>
      </c>
      <c r="M90" cm="1">
        <f t="array" aca="1" ref="M90" ca="1">INDIRECT("個票7!T7")</f>
        <v>0</v>
      </c>
      <c r="N90" t="str" cm="1">
        <f t="array" aca="1" ref="N90" ca="1">INDIRECT("個票7!A36")</f>
        <v>(エ)簡易浄水器、冷房機、暖房機、簡易トイレ、清潔保持のための用具等の購入等経費</v>
      </c>
      <c r="O90" cm="1">
        <f t="array" aca="1" ref="O90" ca="1">INDIRECT("個票7!H36")</f>
        <v>0</v>
      </c>
      <c r="P90" cm="1">
        <f t="array" aca="1" ref="P90" ca="1">INDIRECT("個票7!M36")</f>
        <v>0</v>
      </c>
      <c r="Q90" t="str" cm="1">
        <f t="array" aca="1" ref="Q90" ca="1">INDIRECT("個票7!AD22")</f>
        <v/>
      </c>
      <c r="R90" cm="1">
        <f t="array" aca="1" ref="R90" ca="1">INDIRECT("個票7!AI22")</f>
        <v>0</v>
      </c>
    </row>
    <row r="91" spans="2:18" hidden="1">
      <c r="B91">
        <v>9</v>
      </c>
      <c r="C91" cm="1">
        <f t="array" aca="1" ref="C91" ca="1">INDIRECT("個票9!H7")</f>
        <v>0</v>
      </c>
      <c r="D91" cm="1">
        <f t="array" aca="1" ref="D91" ca="1">INDIRECT("個票9!T7")</f>
        <v>0</v>
      </c>
      <c r="E91" t="str" cm="1">
        <f t="array" aca="1" ref="E91" ca="1">INDIRECT("個票9!A25")</f>
        <v>(ア)燃料費、有料道路通行料等の移動に伴い必要となる経費</v>
      </c>
      <c r="F91" cm="1">
        <f t="array" aca="1" ref="F91" ca="1">INDIRECT("個票9!H25")</f>
        <v>0</v>
      </c>
      <c r="G91" cm="1">
        <f t="array" aca="1" ref="G91" ca="1">INDIRECT("個票9!M25")</f>
        <v>0</v>
      </c>
      <c r="H91" t="str" cm="1">
        <f t="array" aca="1" ref="H91" ca="1">INDIRECT("個票9!AD22")</f>
        <v/>
      </c>
      <c r="I91" cm="1">
        <f t="array" aca="1" ref="I91" ca="1">INDIRECT("個票9!AI22")</f>
        <v>0</v>
      </c>
      <c r="K91">
        <v>7</v>
      </c>
      <c r="L91" cm="1">
        <f t="array" aca="1" ref="L91" ca="1">INDIRECT("個票7!H7")</f>
        <v>0</v>
      </c>
      <c r="M91" cm="1">
        <f t="array" aca="1" ref="M91" ca="1">INDIRECT("個票7!T7")</f>
        <v>0</v>
      </c>
      <c r="N91" t="str" cm="1">
        <f t="array" aca="1" ref="N91" ca="1">INDIRECT("個票7!A37")</f>
        <v>(オ)その他災害への備えとして必要と認められる経費</v>
      </c>
      <c r="O91" cm="1">
        <f t="array" aca="1" ref="O91" ca="1">INDIRECT("個票7!H37")</f>
        <v>0</v>
      </c>
      <c r="P91" cm="1">
        <f t="array" aca="1" ref="P91" ca="1">INDIRECT("個票7!M37")</f>
        <v>0</v>
      </c>
      <c r="Q91" t="str" cm="1">
        <f t="array" aca="1" ref="Q91" ca="1">INDIRECT("個票7!AD22")</f>
        <v/>
      </c>
      <c r="R91" cm="1">
        <f t="array" aca="1" ref="R91" ca="1">INDIRECT("個票7!AI22")</f>
        <v>0</v>
      </c>
    </row>
    <row r="92" spans="2:18" hidden="1">
      <c r="B92">
        <v>9</v>
      </c>
      <c r="C92" cm="1">
        <f t="array" aca="1" ref="C92" ca="1">INDIRECT("個票9!H7")</f>
        <v>0</v>
      </c>
      <c r="D92" cm="1">
        <f t="array" aca="1" ref="D92" ca="1">INDIRECT("個票9!T7")</f>
        <v>0</v>
      </c>
      <c r="E92" t="str" cm="1">
        <f t="array" aca="1" ref="E92" ca="1">INDIRECT("個票9!A26")</f>
        <v>(イ)ネッククーラー（ヒーター）等の猛暑・雪害対策用品の購入等経費</v>
      </c>
      <c r="F92" cm="1">
        <f t="array" aca="1" ref="F92" ca="1">INDIRECT("個票9!H26")</f>
        <v>0</v>
      </c>
      <c r="G92" cm="1">
        <f t="array" aca="1" ref="G92" ca="1">INDIRECT("個票9!M26")</f>
        <v>0</v>
      </c>
      <c r="H92" t="str" cm="1">
        <f t="array" aca="1" ref="H92" ca="1">INDIRECT("個票9!AD22")</f>
        <v/>
      </c>
      <c r="I92" cm="1">
        <f t="array" aca="1" ref="I92" ca="1">INDIRECT("個票9!AI22")</f>
        <v>0</v>
      </c>
      <c r="K92">
        <v>7</v>
      </c>
      <c r="L92" cm="1">
        <f t="array" aca="1" ref="L92" ca="1">INDIRECT("個票7!H7")</f>
        <v>0</v>
      </c>
      <c r="M92" cm="1">
        <f t="array" aca="1" ref="M92" ca="1">INDIRECT("個票7!T7")</f>
        <v>0</v>
      </c>
      <c r="N92" t="str" cm="1">
        <f t="array" aca="1" ref="N92" ca="1">INDIRECT("個票7!A38")</f>
        <v>合計</v>
      </c>
      <c r="O92" cm="1">
        <f t="array" aca="1" ref="O92" ca="1">INDIRECT("個票7!H38")</f>
        <v>0</v>
      </c>
      <c r="P92" cm="1">
        <f t="array" aca="1" ref="P92" ca="1">INDIRECT("個票7!M38")</f>
        <v>0</v>
      </c>
      <c r="Q92" t="str" cm="1">
        <f t="array" aca="1" ref="Q92" ca="1">INDIRECT("個票7!AD22")</f>
        <v/>
      </c>
      <c r="R92" cm="1">
        <f t="array" aca="1" ref="R92" ca="1">INDIRECT("個票7!AI22")</f>
        <v>0</v>
      </c>
    </row>
    <row r="93" spans="2:18" hidden="1">
      <c r="B93">
        <v>9</v>
      </c>
      <c r="C93" cm="1">
        <f t="array" aca="1" ref="C93" ca="1">INDIRECT("個票9!H7")</f>
        <v>0</v>
      </c>
      <c r="D93" cm="1">
        <f t="array" aca="1" ref="D93" ca="1">INDIRECT("個票9!T7")</f>
        <v>0</v>
      </c>
      <c r="E93" t="str" cm="1">
        <f t="array" aca="1" ref="E93" ca="1">INDIRECT("個票9!A27")</f>
        <v>(ウ)燃料費等の入居者・利用者の生活環境改善、職員の負担軽減・勤務環境改善に必要となる経費</v>
      </c>
      <c r="F93" cm="1">
        <f t="array" aca="1" ref="F93" ca="1">INDIRECT("個票9!H27")</f>
        <v>0</v>
      </c>
      <c r="G93" cm="1">
        <f t="array" aca="1" ref="G93" ca="1">INDIRECT("個票9!M27")</f>
        <v>0</v>
      </c>
      <c r="H93" t="str" cm="1">
        <f t="array" aca="1" ref="H93" ca="1">INDIRECT("個票9!AD22")</f>
        <v/>
      </c>
      <c r="I93" cm="1">
        <f t="array" aca="1" ref="I93" ca="1">INDIRECT("個票9!AI22")</f>
        <v>0</v>
      </c>
      <c r="K93">
        <v>8</v>
      </c>
      <c r="L93" cm="1">
        <f t="array" aca="1" ref="L93" ca="1">INDIRECT("個票8!H7")</f>
        <v>0</v>
      </c>
      <c r="M93" cm="1">
        <f t="array" aca="1" ref="M93" ca="1">INDIRECT("個票8!T7")</f>
        <v>0</v>
      </c>
      <c r="N93" t="str" cm="1">
        <f t="array" aca="1" ref="N93" ca="1">INDIRECT("個票8!A33")</f>
        <v>(ア)飲料水、食料品等の備蓄物資の購入等経費</v>
      </c>
      <c r="O93" cm="1">
        <f t="array" aca="1" ref="O93" ca="1">INDIRECT("個票8!H33")</f>
        <v>0</v>
      </c>
      <c r="P93" cm="1">
        <f t="array" aca="1" ref="P93" ca="1">INDIRECT("個票8!M33")</f>
        <v>0</v>
      </c>
      <c r="Q93" t="str" cm="1">
        <f t="array" aca="1" ref="Q93" ca="1">INDIRECT("個票8!AD22")</f>
        <v/>
      </c>
      <c r="R93" cm="1">
        <f t="array" aca="1" ref="R93" ca="1">INDIRECT("個票8!AI22")</f>
        <v>0</v>
      </c>
    </row>
    <row r="94" spans="2:18" hidden="1">
      <c r="B94">
        <v>9</v>
      </c>
      <c r="C94" cm="1">
        <f t="array" aca="1" ref="C94" ca="1">INDIRECT("個票9!H7")</f>
        <v>0</v>
      </c>
      <c r="D94" cm="1">
        <f t="array" aca="1" ref="D94" ca="1">INDIRECT("個票9!T7")</f>
        <v>0</v>
      </c>
      <c r="E94" t="str" cm="1">
        <f t="array" aca="1" ref="E94" ca="1">INDIRECT("個票9!A28")</f>
        <v>(エ)業務用スポットクーラー（ヒーター）等の居室や浴室等における温度管理、湿度管理に必要な設備・物品等の購入等経費</v>
      </c>
      <c r="F94" cm="1">
        <f t="array" aca="1" ref="F94" ca="1">INDIRECT("個票9!H28")</f>
        <v>0</v>
      </c>
      <c r="G94" cm="1">
        <f t="array" aca="1" ref="G94" ca="1">INDIRECT("個票9!M28")</f>
        <v>0</v>
      </c>
      <c r="H94" t="str" cm="1">
        <f t="array" aca="1" ref="H94" ca="1">INDIRECT("個票9!AD22")</f>
        <v/>
      </c>
      <c r="I94" cm="1">
        <f t="array" aca="1" ref="I94" ca="1">INDIRECT("個票9!AI22")</f>
        <v>0</v>
      </c>
      <c r="K94">
        <v>8</v>
      </c>
      <c r="L94" cm="1">
        <f t="array" aca="1" ref="L94" ca="1">INDIRECT("個票8!H7")</f>
        <v>0</v>
      </c>
      <c r="M94" cm="1">
        <f t="array" aca="1" ref="M94" ca="1">INDIRECT("個票8!T7")</f>
        <v>0</v>
      </c>
      <c r="N94" t="str" cm="1">
        <f t="array" aca="1" ref="N94" ca="1">INDIRECT("個票8!A34")</f>
        <v>(イ)ポータブル発電機、ポータブル電源・蓄電池等の購入等経費</v>
      </c>
      <c r="O94" cm="1">
        <f t="array" aca="1" ref="O94" ca="1">INDIRECT("個票8!H34")</f>
        <v>0</v>
      </c>
      <c r="P94" cm="1">
        <f t="array" aca="1" ref="P94" ca="1">INDIRECT("個票8!M34")</f>
        <v>0</v>
      </c>
      <c r="Q94" t="str" cm="1">
        <f t="array" aca="1" ref="Q94" ca="1">INDIRECT("個票8!AD22")</f>
        <v/>
      </c>
      <c r="R94" cm="1">
        <f t="array" aca="1" ref="R94" ca="1">INDIRECT("個票8!AI22")</f>
        <v>0</v>
      </c>
    </row>
    <row r="95" spans="2:18" hidden="1">
      <c r="B95">
        <v>9</v>
      </c>
      <c r="C95" cm="1">
        <f t="array" aca="1" ref="C95" ca="1">INDIRECT("個票9!H7")</f>
        <v>0</v>
      </c>
      <c r="D95" cm="1">
        <f t="array" aca="1" ref="D95" ca="1">INDIRECT("個票9!T7")</f>
        <v>0</v>
      </c>
      <c r="E95" t="str" cm="1">
        <f t="array" aca="1" ref="E95" ca="1">INDIRECT("個票9!A29")</f>
        <v>合計</v>
      </c>
      <c r="F95" cm="1">
        <f t="array" aca="1" ref="F95" ca="1">INDIRECT("個票9!H29")</f>
        <v>0</v>
      </c>
      <c r="G95" cm="1">
        <f t="array" aca="1" ref="G95" ca="1">INDIRECT("個票9!M29")</f>
        <v>0</v>
      </c>
      <c r="H95" t="str" cm="1">
        <f t="array" aca="1" ref="H95" ca="1">INDIRECT("個票9!AD22")</f>
        <v/>
      </c>
      <c r="I95" cm="1">
        <f t="array" aca="1" ref="I95" ca="1">INDIRECT("個票9!AI22")</f>
        <v>0</v>
      </c>
      <c r="K95">
        <v>8</v>
      </c>
      <c r="L95" cm="1">
        <f t="array" aca="1" ref="L95" ca="1">INDIRECT("個票8!H7")</f>
        <v>0</v>
      </c>
      <c r="M95" cm="1">
        <f t="array" aca="1" ref="M95" ca="1">INDIRECT("個票8!T7")</f>
        <v>0</v>
      </c>
      <c r="N95" t="str" cm="1">
        <f t="array" aca="1" ref="N95" ca="1">INDIRECT("個票8!A35")</f>
        <v>(ウ)衛生用品、医療用品等の購入等経費</v>
      </c>
      <c r="O95" cm="1">
        <f t="array" aca="1" ref="O95" ca="1">INDIRECT("個票8!H35")</f>
        <v>0</v>
      </c>
      <c r="P95" cm="1">
        <f t="array" aca="1" ref="P95" ca="1">INDIRECT("個票8!M35")</f>
        <v>0</v>
      </c>
      <c r="Q95" t="str" cm="1">
        <f t="array" aca="1" ref="Q95" ca="1">INDIRECT("個票8!AD22")</f>
        <v/>
      </c>
      <c r="R95" cm="1">
        <f t="array" aca="1" ref="R95" ca="1">INDIRECT("個票8!AI22")</f>
        <v>0</v>
      </c>
    </row>
    <row r="96" spans="2:18" hidden="1">
      <c r="B96">
        <v>10</v>
      </c>
      <c r="C96" cm="1">
        <f t="array" aca="1" ref="C96" ca="1">INDIRECT("個票10!H7")</f>
        <v>0</v>
      </c>
      <c r="D96" cm="1">
        <f t="array" aca="1" ref="D96" ca="1">INDIRECT("個票10!T7")</f>
        <v>0</v>
      </c>
      <c r="E96" t="str" cm="1">
        <f t="array" aca="1" ref="E96" ca="1">INDIRECT("個票10!A25")</f>
        <v>(ア)燃料費、有料道路通行料等の移動に伴い必要となる経費</v>
      </c>
      <c r="F96" cm="1">
        <f t="array" aca="1" ref="F96" ca="1">INDIRECT("個票10!H25")</f>
        <v>0</v>
      </c>
      <c r="G96" cm="1">
        <f t="array" aca="1" ref="G96" ca="1">INDIRECT("個票10!M25")</f>
        <v>0</v>
      </c>
      <c r="H96" t="str" cm="1">
        <f t="array" aca="1" ref="H96" ca="1">INDIRECT("個票10!AD22")</f>
        <v/>
      </c>
      <c r="I96" cm="1">
        <f t="array" aca="1" ref="I96" ca="1">INDIRECT("個票10!AI22")</f>
        <v>0</v>
      </c>
      <c r="K96">
        <v>8</v>
      </c>
      <c r="L96" cm="1">
        <f t="array" aca="1" ref="L96" ca="1">INDIRECT("個票8!H7")</f>
        <v>0</v>
      </c>
      <c r="M96" cm="1">
        <f t="array" aca="1" ref="M96" ca="1">INDIRECT("個票8!T7")</f>
        <v>0</v>
      </c>
      <c r="N96" t="str" cm="1">
        <f t="array" aca="1" ref="N96" ca="1">INDIRECT("個票8!A36")</f>
        <v>(エ)簡易浄水器、冷房機、暖房機、簡易トイレ、清潔保持のための用具等の購入等経費</v>
      </c>
      <c r="O96" cm="1">
        <f t="array" aca="1" ref="O96" ca="1">INDIRECT("個票8!H36")</f>
        <v>0</v>
      </c>
      <c r="P96" cm="1">
        <f t="array" aca="1" ref="P96" ca="1">INDIRECT("個票8!M36")</f>
        <v>0</v>
      </c>
      <c r="Q96" t="str" cm="1">
        <f t="array" aca="1" ref="Q96" ca="1">INDIRECT("個票8!AD22")</f>
        <v/>
      </c>
      <c r="R96" cm="1">
        <f t="array" aca="1" ref="R96" ca="1">INDIRECT("個票8!AI22")</f>
        <v>0</v>
      </c>
    </row>
    <row r="97" spans="2:18" hidden="1">
      <c r="B97">
        <v>10</v>
      </c>
      <c r="C97" cm="1">
        <f t="array" aca="1" ref="C97" ca="1">INDIRECT("個票10!H7")</f>
        <v>0</v>
      </c>
      <c r="D97" cm="1">
        <f t="array" aca="1" ref="D97" ca="1">INDIRECT("個票10!T7")</f>
        <v>0</v>
      </c>
      <c r="E97" t="str" cm="1">
        <f t="array" aca="1" ref="E97" ca="1">INDIRECT("個票10!A26")</f>
        <v>(イ)ネッククーラー（ヒーター）等の猛暑・雪害対策用品の購入等経費</v>
      </c>
      <c r="F97" cm="1">
        <f t="array" aca="1" ref="F97" ca="1">INDIRECT("個票10!H26")</f>
        <v>0</v>
      </c>
      <c r="G97" cm="1">
        <f t="array" aca="1" ref="G97" ca="1">INDIRECT("個票10!M26")</f>
        <v>0</v>
      </c>
      <c r="H97" t="str" cm="1">
        <f t="array" aca="1" ref="H97" ca="1">INDIRECT("個票10!AD22")</f>
        <v/>
      </c>
      <c r="I97" cm="1">
        <f t="array" aca="1" ref="I97" ca="1">INDIRECT("個票10!AI22")</f>
        <v>0</v>
      </c>
      <c r="K97">
        <v>8</v>
      </c>
      <c r="L97" cm="1">
        <f t="array" aca="1" ref="L97" ca="1">INDIRECT("個票8!H7")</f>
        <v>0</v>
      </c>
      <c r="M97" cm="1">
        <f t="array" aca="1" ref="M97" ca="1">INDIRECT("個票8!T7")</f>
        <v>0</v>
      </c>
      <c r="N97" t="str" cm="1">
        <f t="array" aca="1" ref="N97" ca="1">INDIRECT("個票8!A37")</f>
        <v>(オ)その他災害への備えとして必要と認められる経費</v>
      </c>
      <c r="O97" cm="1">
        <f t="array" aca="1" ref="O97" ca="1">INDIRECT("個票8!H37")</f>
        <v>0</v>
      </c>
      <c r="P97" cm="1">
        <f t="array" aca="1" ref="P97" ca="1">INDIRECT("個票8!M37")</f>
        <v>0</v>
      </c>
      <c r="Q97" t="str" cm="1">
        <f t="array" aca="1" ref="Q97" ca="1">INDIRECT("個票8!AD22")</f>
        <v/>
      </c>
      <c r="R97" cm="1">
        <f t="array" aca="1" ref="R97" ca="1">INDIRECT("個票8!AI22")</f>
        <v>0</v>
      </c>
    </row>
    <row r="98" spans="2:18" hidden="1">
      <c r="B98">
        <v>10</v>
      </c>
      <c r="C98" cm="1">
        <f t="array" aca="1" ref="C98" ca="1">INDIRECT("個票10!H7")</f>
        <v>0</v>
      </c>
      <c r="D98" cm="1">
        <f t="array" aca="1" ref="D98" ca="1">INDIRECT("個票10!T7")</f>
        <v>0</v>
      </c>
      <c r="E98" t="str" cm="1">
        <f t="array" aca="1" ref="E98" ca="1">INDIRECT("個票10!A27")</f>
        <v>(ウ)燃料費等の入居者・利用者の生活環境改善、職員の負担軽減・勤務環境改善に必要となる経費</v>
      </c>
      <c r="F98" cm="1">
        <f t="array" aca="1" ref="F98" ca="1">INDIRECT("個票10!H27")</f>
        <v>0</v>
      </c>
      <c r="G98" cm="1">
        <f t="array" aca="1" ref="G98" ca="1">INDIRECT("個票10!M27")</f>
        <v>0</v>
      </c>
      <c r="H98" t="str" cm="1">
        <f t="array" aca="1" ref="H98" ca="1">INDIRECT("個票10!AD22")</f>
        <v/>
      </c>
      <c r="I98" cm="1">
        <f t="array" aca="1" ref="I98" ca="1">INDIRECT("個票10!AI22")</f>
        <v>0</v>
      </c>
      <c r="K98">
        <v>8</v>
      </c>
      <c r="L98" cm="1">
        <f t="array" aca="1" ref="L98" ca="1">INDIRECT("個票8!H7")</f>
        <v>0</v>
      </c>
      <c r="M98" cm="1">
        <f t="array" aca="1" ref="M98" ca="1">INDIRECT("個票8!T7")</f>
        <v>0</v>
      </c>
      <c r="N98" t="str" cm="1">
        <f t="array" aca="1" ref="N98" ca="1">INDIRECT("個票8!A38")</f>
        <v>合計</v>
      </c>
      <c r="O98" cm="1">
        <f t="array" aca="1" ref="O98" ca="1">INDIRECT("個票8!H38")</f>
        <v>0</v>
      </c>
      <c r="P98" cm="1">
        <f t="array" aca="1" ref="P98" ca="1">INDIRECT("個票8!M38")</f>
        <v>0</v>
      </c>
      <c r="Q98" t="str" cm="1">
        <f t="array" aca="1" ref="Q98" ca="1">INDIRECT("個票8!AD22")</f>
        <v/>
      </c>
      <c r="R98" cm="1">
        <f t="array" aca="1" ref="R98" ca="1">INDIRECT("個票8!AI22")</f>
        <v>0</v>
      </c>
    </row>
    <row r="99" spans="2:18" hidden="1">
      <c r="B99">
        <v>10</v>
      </c>
      <c r="C99" cm="1">
        <f t="array" aca="1" ref="C99" ca="1">INDIRECT("個票10!H7")</f>
        <v>0</v>
      </c>
      <c r="D99" cm="1">
        <f t="array" aca="1" ref="D99" ca="1">INDIRECT("個票10!T7")</f>
        <v>0</v>
      </c>
      <c r="E99" t="str" cm="1">
        <f t="array" aca="1" ref="E99" ca="1">INDIRECT("個票10!A28")</f>
        <v>(エ)業務用スポットクーラー（ヒーター）等の居室や浴室等における温度管理、湿度管理に必要な設備・物品等の購入等経費</v>
      </c>
      <c r="F99" cm="1">
        <f t="array" aca="1" ref="F99" ca="1">INDIRECT("個票10!H28")</f>
        <v>0</v>
      </c>
      <c r="G99" cm="1">
        <f t="array" aca="1" ref="G99" ca="1">INDIRECT("個票10!M28")</f>
        <v>0</v>
      </c>
      <c r="H99" t="str" cm="1">
        <f t="array" aca="1" ref="H99" ca="1">INDIRECT("個票10!AD22")</f>
        <v/>
      </c>
      <c r="I99" cm="1">
        <f t="array" aca="1" ref="I99" ca="1">INDIRECT("個票10!AI22")</f>
        <v>0</v>
      </c>
      <c r="K99">
        <v>9</v>
      </c>
      <c r="L99" cm="1">
        <f t="array" aca="1" ref="L99" ca="1">INDIRECT("個票9!H7")</f>
        <v>0</v>
      </c>
      <c r="M99" cm="1">
        <f t="array" aca="1" ref="M99" ca="1">INDIRECT("個票9!T7")</f>
        <v>0</v>
      </c>
      <c r="N99" t="str" cm="1">
        <f t="array" aca="1" ref="N99" ca="1">INDIRECT("個票9!A33")</f>
        <v>(ア)飲料水、食料品等の備蓄物資の購入等経費</v>
      </c>
      <c r="O99" cm="1">
        <f t="array" aca="1" ref="O99" ca="1">INDIRECT("個票9!H33")</f>
        <v>0</v>
      </c>
      <c r="P99" cm="1">
        <f t="array" aca="1" ref="P99" ca="1">INDIRECT("個票9!M33")</f>
        <v>0</v>
      </c>
      <c r="Q99" t="str" cm="1">
        <f t="array" aca="1" ref="Q99" ca="1">INDIRECT("個票9!AD22")</f>
        <v/>
      </c>
      <c r="R99" cm="1">
        <f t="array" aca="1" ref="R99" ca="1">INDIRECT("個票9!AI22")</f>
        <v>0</v>
      </c>
    </row>
    <row r="100" spans="2:18" hidden="1">
      <c r="B100">
        <v>10</v>
      </c>
      <c r="C100" cm="1">
        <f t="array" aca="1" ref="C100" ca="1">INDIRECT("個票10!H7")</f>
        <v>0</v>
      </c>
      <c r="D100" cm="1">
        <f t="array" aca="1" ref="D100" ca="1">INDIRECT("個票10!T7")</f>
        <v>0</v>
      </c>
      <c r="E100" t="str" cm="1">
        <f t="array" aca="1" ref="E100" ca="1">INDIRECT("個票10!A29")</f>
        <v>合計</v>
      </c>
      <c r="F100" cm="1">
        <f t="array" aca="1" ref="F100" ca="1">INDIRECT("個票10!H29")</f>
        <v>0</v>
      </c>
      <c r="G100" cm="1">
        <f t="array" aca="1" ref="G100" ca="1">INDIRECT("個票10!M29")</f>
        <v>0</v>
      </c>
      <c r="H100" t="str" cm="1">
        <f t="array" aca="1" ref="H100" ca="1">INDIRECT("個票10!AD22")</f>
        <v/>
      </c>
      <c r="I100" cm="1">
        <f t="array" aca="1" ref="I100" ca="1">INDIRECT("個票10!AI22")</f>
        <v>0</v>
      </c>
      <c r="K100">
        <v>9</v>
      </c>
      <c r="L100" cm="1">
        <f t="array" aca="1" ref="L100" ca="1">INDIRECT("個票9!H7")</f>
        <v>0</v>
      </c>
      <c r="M100" cm="1">
        <f t="array" aca="1" ref="M100" ca="1">INDIRECT("個票9!T7")</f>
        <v>0</v>
      </c>
      <c r="N100" t="str" cm="1">
        <f t="array" aca="1" ref="N100" ca="1">INDIRECT("個票9!A34")</f>
        <v>(イ)ポータブル発電機、ポータブル電源・蓄電池等の購入等経費</v>
      </c>
      <c r="O100" cm="1">
        <f t="array" aca="1" ref="O100" ca="1">INDIRECT("個票9!H34")</f>
        <v>0</v>
      </c>
      <c r="P100" cm="1">
        <f t="array" aca="1" ref="P100" ca="1">INDIRECT("個票9!M34")</f>
        <v>0</v>
      </c>
      <c r="Q100" t="str" cm="1">
        <f t="array" aca="1" ref="Q100" ca="1">INDIRECT("個票9!AD22")</f>
        <v/>
      </c>
      <c r="R100" cm="1">
        <f t="array" aca="1" ref="R100" ca="1">INDIRECT("個票9!AI22")</f>
        <v>0</v>
      </c>
    </row>
    <row r="101" spans="2:18" hidden="1">
      <c r="B101">
        <v>11</v>
      </c>
      <c r="C101" cm="1">
        <f t="array" aca="1" ref="C101" ca="1">INDIRECT("個票11!H7")</f>
        <v>0</v>
      </c>
      <c r="D101" cm="1">
        <f t="array" aca="1" ref="D101" ca="1">INDIRECT("個票11!T7")</f>
        <v>0</v>
      </c>
      <c r="E101" t="str" cm="1">
        <f t="array" aca="1" ref="E101" ca="1">INDIRECT("個票11!A25")</f>
        <v>(ア)燃料費、有料道路通行料等の移動に伴い必要となる経費</v>
      </c>
      <c r="F101" cm="1">
        <f t="array" aca="1" ref="F101" ca="1">INDIRECT("個票11!H25")</f>
        <v>0</v>
      </c>
      <c r="G101" cm="1">
        <f t="array" aca="1" ref="G101" ca="1">INDIRECT("個票11!M25")</f>
        <v>0</v>
      </c>
      <c r="H101" t="str" cm="1">
        <f t="array" aca="1" ref="H101" ca="1">INDIRECT("個票11!AD22")</f>
        <v/>
      </c>
      <c r="I101" cm="1">
        <f t="array" aca="1" ref="I101" ca="1">INDIRECT("個票11!AI22")</f>
        <v>0</v>
      </c>
      <c r="K101">
        <v>9</v>
      </c>
      <c r="L101" cm="1">
        <f t="array" aca="1" ref="L101" ca="1">INDIRECT("個票9!H7")</f>
        <v>0</v>
      </c>
      <c r="M101" cm="1">
        <f t="array" aca="1" ref="M101" ca="1">INDIRECT("個票9!T7")</f>
        <v>0</v>
      </c>
      <c r="N101" t="str" cm="1">
        <f t="array" aca="1" ref="N101" ca="1">INDIRECT("個票9!A35")</f>
        <v>(ウ)衛生用品、医療用品等の購入等経費</v>
      </c>
      <c r="O101" cm="1">
        <f t="array" aca="1" ref="O101" ca="1">INDIRECT("個票9!H35")</f>
        <v>0</v>
      </c>
      <c r="P101" cm="1">
        <f t="array" aca="1" ref="P101" ca="1">INDIRECT("個票9!M35")</f>
        <v>0</v>
      </c>
      <c r="Q101" t="str" cm="1">
        <f t="array" aca="1" ref="Q101" ca="1">INDIRECT("個票9!AD22")</f>
        <v/>
      </c>
      <c r="R101" cm="1">
        <f t="array" aca="1" ref="R101" ca="1">INDIRECT("個票9!AI22")</f>
        <v>0</v>
      </c>
    </row>
    <row r="102" spans="2:18" hidden="1">
      <c r="B102">
        <v>11</v>
      </c>
      <c r="C102" cm="1">
        <f t="array" aca="1" ref="C102" ca="1">INDIRECT("個票11!H7")</f>
        <v>0</v>
      </c>
      <c r="D102" cm="1">
        <f t="array" aca="1" ref="D102" ca="1">INDIRECT("個票11!T7")</f>
        <v>0</v>
      </c>
      <c r="E102" t="str" cm="1">
        <f t="array" aca="1" ref="E102" ca="1">INDIRECT("個票11!A26")</f>
        <v>(イ)ネッククーラー（ヒーター）等の猛暑・雪害対策用品の購入等経費</v>
      </c>
      <c r="F102" cm="1">
        <f t="array" aca="1" ref="F102" ca="1">INDIRECT("個票11!H26")</f>
        <v>0</v>
      </c>
      <c r="G102" cm="1">
        <f t="array" aca="1" ref="G102" ca="1">INDIRECT("個票11!M26")</f>
        <v>0</v>
      </c>
      <c r="H102" t="str" cm="1">
        <f t="array" aca="1" ref="H102" ca="1">INDIRECT("個票11!AD22")</f>
        <v/>
      </c>
      <c r="I102" cm="1">
        <f t="array" aca="1" ref="I102" ca="1">INDIRECT("個票11!AI22")</f>
        <v>0</v>
      </c>
      <c r="K102">
        <v>9</v>
      </c>
      <c r="L102" cm="1">
        <f t="array" aca="1" ref="L102" ca="1">INDIRECT("個票9!H7")</f>
        <v>0</v>
      </c>
      <c r="M102" cm="1">
        <f t="array" aca="1" ref="M102" ca="1">INDIRECT("個票9!T7")</f>
        <v>0</v>
      </c>
      <c r="N102" t="str" cm="1">
        <f t="array" aca="1" ref="N102" ca="1">INDIRECT("個票9!A36")</f>
        <v>(エ)簡易浄水器、冷房機、暖房機、簡易トイレ、清潔保持のための用具等の購入等経費</v>
      </c>
      <c r="O102" cm="1">
        <f t="array" aca="1" ref="O102" ca="1">INDIRECT("個票9!H36")</f>
        <v>0</v>
      </c>
      <c r="P102" cm="1">
        <f t="array" aca="1" ref="P102" ca="1">INDIRECT("個票9!M36")</f>
        <v>0</v>
      </c>
      <c r="Q102" t="str" cm="1">
        <f t="array" aca="1" ref="Q102" ca="1">INDIRECT("個票9!AD22")</f>
        <v/>
      </c>
      <c r="R102" cm="1">
        <f t="array" aca="1" ref="R102" ca="1">INDIRECT("個票9!AI22")</f>
        <v>0</v>
      </c>
    </row>
    <row r="103" spans="2:18" hidden="1">
      <c r="B103">
        <v>11</v>
      </c>
      <c r="C103" cm="1">
        <f t="array" aca="1" ref="C103" ca="1">INDIRECT("個票11!H7")</f>
        <v>0</v>
      </c>
      <c r="D103" cm="1">
        <f t="array" aca="1" ref="D103" ca="1">INDIRECT("個票11!T7")</f>
        <v>0</v>
      </c>
      <c r="E103" t="str" cm="1">
        <f t="array" aca="1" ref="E103" ca="1">INDIRECT("個票11!A27")</f>
        <v>(ウ)燃料費等の入居者・利用者の生活環境改善、職員の負担軽減・勤務環境改善に必要となる経費</v>
      </c>
      <c r="F103" cm="1">
        <f t="array" aca="1" ref="F103" ca="1">INDIRECT("個票11!H27")</f>
        <v>0</v>
      </c>
      <c r="G103" cm="1">
        <f t="array" aca="1" ref="G103" ca="1">INDIRECT("個票11!M27")</f>
        <v>0</v>
      </c>
      <c r="H103" t="str" cm="1">
        <f t="array" aca="1" ref="H103" ca="1">INDIRECT("個票11!AD22")</f>
        <v/>
      </c>
      <c r="I103" cm="1">
        <f t="array" aca="1" ref="I103" ca="1">INDIRECT("個票11!AI22")</f>
        <v>0</v>
      </c>
      <c r="K103">
        <v>9</v>
      </c>
      <c r="L103" cm="1">
        <f t="array" aca="1" ref="L103" ca="1">INDIRECT("個票9!H7")</f>
        <v>0</v>
      </c>
      <c r="M103" cm="1">
        <f t="array" aca="1" ref="M103" ca="1">INDIRECT("個票9!T7")</f>
        <v>0</v>
      </c>
      <c r="N103" t="str" cm="1">
        <f t="array" aca="1" ref="N103" ca="1">INDIRECT("個票9!A37")</f>
        <v>(オ)その他災害への備えとして必要と認められる経費</v>
      </c>
      <c r="O103" cm="1">
        <f t="array" aca="1" ref="O103" ca="1">INDIRECT("個票9!H37")</f>
        <v>0</v>
      </c>
      <c r="P103" cm="1">
        <f t="array" aca="1" ref="P103" ca="1">INDIRECT("個票9!M37")</f>
        <v>0</v>
      </c>
      <c r="Q103" t="str" cm="1">
        <f t="array" aca="1" ref="Q103" ca="1">INDIRECT("個票9!AD22")</f>
        <v/>
      </c>
      <c r="R103" cm="1">
        <f t="array" aca="1" ref="R103" ca="1">INDIRECT("個票9!AI22")</f>
        <v>0</v>
      </c>
    </row>
    <row r="104" spans="2:18" hidden="1">
      <c r="B104">
        <v>11</v>
      </c>
      <c r="C104" cm="1">
        <f t="array" aca="1" ref="C104" ca="1">INDIRECT("個票11!H7")</f>
        <v>0</v>
      </c>
      <c r="D104" cm="1">
        <f t="array" aca="1" ref="D104" ca="1">INDIRECT("個票11!T7")</f>
        <v>0</v>
      </c>
      <c r="E104" t="str" cm="1">
        <f t="array" aca="1" ref="E104" ca="1">INDIRECT("個票11!A28")</f>
        <v>(エ)業務用スポットクーラー（ヒーター）等の居室や浴室等における温度管理、湿度管理に必要な設備・物品等の購入等経費</v>
      </c>
      <c r="F104" cm="1">
        <f t="array" aca="1" ref="F104" ca="1">INDIRECT("個票11!H28")</f>
        <v>0</v>
      </c>
      <c r="G104" cm="1">
        <f t="array" aca="1" ref="G104" ca="1">INDIRECT("個票11!M28")</f>
        <v>0</v>
      </c>
      <c r="H104" t="str" cm="1">
        <f t="array" aca="1" ref="H104" ca="1">INDIRECT("個票11!AD22")</f>
        <v/>
      </c>
      <c r="I104" cm="1">
        <f t="array" aca="1" ref="I104" ca="1">INDIRECT("個票11!AI22")</f>
        <v>0</v>
      </c>
      <c r="K104">
        <v>9</v>
      </c>
      <c r="L104" cm="1">
        <f t="array" aca="1" ref="L104" ca="1">INDIRECT("個票9!H7")</f>
        <v>0</v>
      </c>
      <c r="M104" cm="1">
        <f t="array" aca="1" ref="M104" ca="1">INDIRECT("個票9!T7")</f>
        <v>0</v>
      </c>
      <c r="N104" t="str" cm="1">
        <f t="array" aca="1" ref="N104" ca="1">INDIRECT("個票9!A38")</f>
        <v>合計</v>
      </c>
      <c r="O104" cm="1">
        <f t="array" aca="1" ref="O104" ca="1">INDIRECT("個票9!H38")</f>
        <v>0</v>
      </c>
      <c r="P104" cm="1">
        <f t="array" aca="1" ref="P104" ca="1">INDIRECT("個票9!M38")</f>
        <v>0</v>
      </c>
      <c r="Q104" t="str" cm="1">
        <f t="array" aca="1" ref="Q104" ca="1">INDIRECT("個票9!AD22")</f>
        <v/>
      </c>
      <c r="R104" cm="1">
        <f t="array" aca="1" ref="R104" ca="1">INDIRECT("個票9!AI22")</f>
        <v>0</v>
      </c>
    </row>
    <row r="105" spans="2:18" hidden="1">
      <c r="B105">
        <v>11</v>
      </c>
      <c r="C105" cm="1">
        <f t="array" aca="1" ref="C105" ca="1">INDIRECT("個票11!H7")</f>
        <v>0</v>
      </c>
      <c r="D105" cm="1">
        <f t="array" aca="1" ref="D105" ca="1">INDIRECT("個票11!T7")</f>
        <v>0</v>
      </c>
      <c r="E105" t="str" cm="1">
        <f t="array" aca="1" ref="E105" ca="1">INDIRECT("個票11!A29")</f>
        <v>合計</v>
      </c>
      <c r="F105" cm="1">
        <f t="array" aca="1" ref="F105" ca="1">INDIRECT("個票11!H29")</f>
        <v>0</v>
      </c>
      <c r="G105" cm="1">
        <f t="array" aca="1" ref="G105" ca="1">INDIRECT("個票11!M29")</f>
        <v>0</v>
      </c>
      <c r="H105" t="str" cm="1">
        <f t="array" aca="1" ref="H105" ca="1">INDIRECT("個票11!AD22")</f>
        <v/>
      </c>
      <c r="I105" cm="1">
        <f t="array" aca="1" ref="I105" ca="1">INDIRECT("個票11!AI22")</f>
        <v>0</v>
      </c>
      <c r="K105">
        <v>10</v>
      </c>
      <c r="L105" cm="1">
        <f t="array" aca="1" ref="L105" ca="1">INDIRECT("個票10!H7")</f>
        <v>0</v>
      </c>
      <c r="M105" cm="1">
        <f t="array" aca="1" ref="M105" ca="1">INDIRECT("個票10!T7")</f>
        <v>0</v>
      </c>
      <c r="N105" t="str" cm="1">
        <f t="array" aca="1" ref="N105" ca="1">INDIRECT("個票10!A33")</f>
        <v>(ア)飲料水、食料品等の備蓄物資の購入等経費</v>
      </c>
      <c r="O105" cm="1">
        <f t="array" aca="1" ref="O105" ca="1">INDIRECT("個票10!H33")</f>
        <v>0</v>
      </c>
      <c r="P105" cm="1">
        <f t="array" aca="1" ref="P105" ca="1">INDIRECT("個票10!M33")</f>
        <v>0</v>
      </c>
      <c r="Q105" t="str" cm="1">
        <f t="array" aca="1" ref="Q105" ca="1">INDIRECT("個票10!AD22")</f>
        <v/>
      </c>
      <c r="R105" cm="1">
        <f t="array" aca="1" ref="R105" ca="1">INDIRECT("個票10!AI22")</f>
        <v>0</v>
      </c>
    </row>
    <row r="106" spans="2:18" hidden="1">
      <c r="B106">
        <v>12</v>
      </c>
      <c r="C106" cm="1">
        <f t="array" aca="1" ref="C106" ca="1">INDIRECT("個票12!H7")</f>
        <v>0</v>
      </c>
      <c r="D106" cm="1">
        <f t="array" aca="1" ref="D106" ca="1">INDIRECT("個票12!T7")</f>
        <v>0</v>
      </c>
      <c r="E106" t="str" cm="1">
        <f t="array" aca="1" ref="E106" ca="1">INDIRECT("個票12!A25")</f>
        <v>(ア)燃料費、有料道路通行料等の移動に伴い必要となる経費</v>
      </c>
      <c r="F106" cm="1">
        <f t="array" aca="1" ref="F106" ca="1">INDIRECT("個票12!H25")</f>
        <v>0</v>
      </c>
      <c r="G106" cm="1">
        <f t="array" aca="1" ref="G106" ca="1">INDIRECT("個票12!M25")</f>
        <v>0</v>
      </c>
      <c r="H106" t="str" cm="1">
        <f t="array" aca="1" ref="H106" ca="1">INDIRECT("個票12!AD22")</f>
        <v/>
      </c>
      <c r="I106" cm="1">
        <f t="array" aca="1" ref="I106" ca="1">INDIRECT("個票12!AI22")</f>
        <v>0</v>
      </c>
      <c r="K106">
        <v>10</v>
      </c>
      <c r="L106" cm="1">
        <f t="array" aca="1" ref="L106" ca="1">INDIRECT("個票10!H7")</f>
        <v>0</v>
      </c>
      <c r="M106" cm="1">
        <f t="array" aca="1" ref="M106" ca="1">INDIRECT("個票10!T7")</f>
        <v>0</v>
      </c>
      <c r="N106" t="str" cm="1">
        <f t="array" aca="1" ref="N106" ca="1">INDIRECT("個票10!A34")</f>
        <v>(イ)ポータブル発電機、ポータブル電源・蓄電池等の購入等経費</v>
      </c>
      <c r="O106" cm="1">
        <f t="array" aca="1" ref="O106" ca="1">INDIRECT("個票10!H34")</f>
        <v>0</v>
      </c>
      <c r="P106" cm="1">
        <f t="array" aca="1" ref="P106" ca="1">INDIRECT("個票10!M34")</f>
        <v>0</v>
      </c>
      <c r="Q106" t="str" cm="1">
        <f t="array" aca="1" ref="Q106" ca="1">INDIRECT("個票10!AD22")</f>
        <v/>
      </c>
      <c r="R106" cm="1">
        <f t="array" aca="1" ref="R106" ca="1">INDIRECT("個票10!AI22")</f>
        <v>0</v>
      </c>
    </row>
    <row r="107" spans="2:18" hidden="1">
      <c r="B107">
        <v>12</v>
      </c>
      <c r="C107" cm="1">
        <f t="array" aca="1" ref="C107" ca="1">INDIRECT("個票12!H7")</f>
        <v>0</v>
      </c>
      <c r="D107" cm="1">
        <f t="array" aca="1" ref="D107" ca="1">INDIRECT("個票12!T7")</f>
        <v>0</v>
      </c>
      <c r="E107" t="str" cm="1">
        <f t="array" aca="1" ref="E107" ca="1">INDIRECT("個票12!A26")</f>
        <v>(イ)ネッククーラー（ヒーター）等の猛暑・雪害対策用品の購入等経費</v>
      </c>
      <c r="F107" cm="1">
        <f t="array" aca="1" ref="F107" ca="1">INDIRECT("個票12!H26")</f>
        <v>0</v>
      </c>
      <c r="G107" cm="1">
        <f t="array" aca="1" ref="G107" ca="1">INDIRECT("個票12!M26")</f>
        <v>0</v>
      </c>
      <c r="H107" t="str" cm="1">
        <f t="array" aca="1" ref="H107" ca="1">INDIRECT("個票12!AD22")</f>
        <v/>
      </c>
      <c r="I107" cm="1">
        <f t="array" aca="1" ref="I107" ca="1">INDIRECT("個票12!AI22")</f>
        <v>0</v>
      </c>
      <c r="K107">
        <v>10</v>
      </c>
      <c r="L107" cm="1">
        <f t="array" aca="1" ref="L107" ca="1">INDIRECT("個票10!H7")</f>
        <v>0</v>
      </c>
      <c r="M107" cm="1">
        <f t="array" aca="1" ref="M107" ca="1">INDIRECT("個票10!T7")</f>
        <v>0</v>
      </c>
      <c r="N107" t="str" cm="1">
        <f t="array" aca="1" ref="N107" ca="1">INDIRECT("個票10!A35")</f>
        <v>(ウ)衛生用品、医療用品等の購入等経費</v>
      </c>
      <c r="O107" cm="1">
        <f t="array" aca="1" ref="O107" ca="1">INDIRECT("個票10!H35")</f>
        <v>0</v>
      </c>
      <c r="P107" cm="1">
        <f t="array" aca="1" ref="P107" ca="1">INDIRECT("個票10!M35")</f>
        <v>0</v>
      </c>
      <c r="Q107" t="str" cm="1">
        <f t="array" aca="1" ref="Q107" ca="1">INDIRECT("個票10!AD22")</f>
        <v/>
      </c>
      <c r="R107" cm="1">
        <f t="array" aca="1" ref="R107" ca="1">INDIRECT("個票10!AI22")</f>
        <v>0</v>
      </c>
    </row>
    <row r="108" spans="2:18" hidden="1">
      <c r="B108">
        <v>12</v>
      </c>
      <c r="C108" cm="1">
        <f t="array" aca="1" ref="C108" ca="1">INDIRECT("個票12!H7")</f>
        <v>0</v>
      </c>
      <c r="D108" cm="1">
        <f t="array" aca="1" ref="D108" ca="1">INDIRECT("個票12!T7")</f>
        <v>0</v>
      </c>
      <c r="E108" t="str" cm="1">
        <f t="array" aca="1" ref="E108" ca="1">INDIRECT("個票12!A27")</f>
        <v>(ウ)燃料費等の入居者・利用者の生活環境改善、職員の負担軽減・勤務環境改善に必要となる経費</v>
      </c>
      <c r="F108" cm="1">
        <f t="array" aca="1" ref="F108" ca="1">INDIRECT("個票12!H27")</f>
        <v>0</v>
      </c>
      <c r="G108" cm="1">
        <f t="array" aca="1" ref="G108" ca="1">INDIRECT("個票12!M27")</f>
        <v>0</v>
      </c>
      <c r="H108" t="str" cm="1">
        <f t="array" aca="1" ref="H108" ca="1">INDIRECT("個票12!AD22")</f>
        <v/>
      </c>
      <c r="I108" cm="1">
        <f t="array" aca="1" ref="I108" ca="1">INDIRECT("個票12!AI22")</f>
        <v>0</v>
      </c>
      <c r="K108">
        <v>10</v>
      </c>
      <c r="L108" cm="1">
        <f t="array" aca="1" ref="L108" ca="1">INDIRECT("個票10!H7")</f>
        <v>0</v>
      </c>
      <c r="M108" cm="1">
        <f t="array" aca="1" ref="M108" ca="1">INDIRECT("個票10!T7")</f>
        <v>0</v>
      </c>
      <c r="N108" t="str" cm="1">
        <f t="array" aca="1" ref="N108" ca="1">INDIRECT("個票10!A36")</f>
        <v>(エ)簡易浄水器、冷房機、暖房機、簡易トイレ、清潔保持のための用具等の購入等経費</v>
      </c>
      <c r="O108" cm="1">
        <f t="array" aca="1" ref="O108" ca="1">INDIRECT("個票10!H36")</f>
        <v>0</v>
      </c>
      <c r="P108" cm="1">
        <f t="array" aca="1" ref="P108" ca="1">INDIRECT("個票10!M36")</f>
        <v>0</v>
      </c>
      <c r="Q108" t="str" cm="1">
        <f t="array" aca="1" ref="Q108" ca="1">INDIRECT("個票10!AD22")</f>
        <v/>
      </c>
      <c r="R108" cm="1">
        <f t="array" aca="1" ref="R108" ca="1">INDIRECT("個票10!AI22")</f>
        <v>0</v>
      </c>
    </row>
    <row r="109" spans="2:18" hidden="1">
      <c r="B109">
        <v>12</v>
      </c>
      <c r="C109" cm="1">
        <f t="array" aca="1" ref="C109" ca="1">INDIRECT("個票12!H7")</f>
        <v>0</v>
      </c>
      <c r="D109" cm="1">
        <f t="array" aca="1" ref="D109" ca="1">INDIRECT("個票12!T7")</f>
        <v>0</v>
      </c>
      <c r="E109" t="str" cm="1">
        <f t="array" aca="1" ref="E109" ca="1">INDIRECT("個票12!A28")</f>
        <v>(エ)業務用スポットクーラー（ヒーター）等の居室や浴室等における温度管理、湿度管理に必要な設備・物品等の購入等経費</v>
      </c>
      <c r="F109" cm="1">
        <f t="array" aca="1" ref="F109" ca="1">INDIRECT("個票12!H28")</f>
        <v>0</v>
      </c>
      <c r="G109" cm="1">
        <f t="array" aca="1" ref="G109" ca="1">INDIRECT("個票12!M28")</f>
        <v>0</v>
      </c>
      <c r="H109" t="str" cm="1">
        <f t="array" aca="1" ref="H109" ca="1">INDIRECT("個票12!AD22")</f>
        <v/>
      </c>
      <c r="I109" cm="1">
        <f t="array" aca="1" ref="I109" ca="1">INDIRECT("個票12!AI22")</f>
        <v>0</v>
      </c>
      <c r="K109">
        <v>10</v>
      </c>
      <c r="L109" cm="1">
        <f t="array" aca="1" ref="L109" ca="1">INDIRECT("個票10!H7")</f>
        <v>0</v>
      </c>
      <c r="M109" cm="1">
        <f t="array" aca="1" ref="M109" ca="1">INDIRECT("個票10!T7")</f>
        <v>0</v>
      </c>
      <c r="N109" t="str" cm="1">
        <f t="array" aca="1" ref="N109" ca="1">INDIRECT("個票10!A37")</f>
        <v>(オ)その他災害への備えとして必要と認められる経費</v>
      </c>
      <c r="O109" cm="1">
        <f t="array" aca="1" ref="O109" ca="1">INDIRECT("個票10!H37")</f>
        <v>0</v>
      </c>
      <c r="P109" cm="1">
        <f t="array" aca="1" ref="P109" ca="1">INDIRECT("個票10!M37")</f>
        <v>0</v>
      </c>
      <c r="Q109" t="str" cm="1">
        <f t="array" aca="1" ref="Q109" ca="1">INDIRECT("個票10!AD22")</f>
        <v/>
      </c>
      <c r="R109" cm="1">
        <f t="array" aca="1" ref="R109" ca="1">INDIRECT("個票10!AI22")</f>
        <v>0</v>
      </c>
    </row>
    <row r="110" spans="2:18" hidden="1">
      <c r="B110">
        <v>12</v>
      </c>
      <c r="C110" cm="1">
        <f t="array" aca="1" ref="C110" ca="1">INDIRECT("個票12!H7")</f>
        <v>0</v>
      </c>
      <c r="D110" cm="1">
        <f t="array" aca="1" ref="D110" ca="1">INDIRECT("個票12!T7")</f>
        <v>0</v>
      </c>
      <c r="E110" t="str" cm="1">
        <f t="array" aca="1" ref="E110" ca="1">INDIRECT("個票12!A29")</f>
        <v>合計</v>
      </c>
      <c r="F110" cm="1">
        <f t="array" aca="1" ref="F110" ca="1">INDIRECT("個票12!H29")</f>
        <v>0</v>
      </c>
      <c r="G110" cm="1">
        <f t="array" aca="1" ref="G110" ca="1">INDIRECT("個票12!M29")</f>
        <v>0</v>
      </c>
      <c r="H110" t="str" cm="1">
        <f t="array" aca="1" ref="H110" ca="1">INDIRECT("個票12!AD22")</f>
        <v/>
      </c>
      <c r="I110" cm="1">
        <f t="array" aca="1" ref="I110" ca="1">INDIRECT("個票12!AI22")</f>
        <v>0</v>
      </c>
      <c r="K110">
        <v>10</v>
      </c>
      <c r="L110" cm="1">
        <f t="array" aca="1" ref="L110" ca="1">INDIRECT("個票10!H7")</f>
        <v>0</v>
      </c>
      <c r="M110" cm="1">
        <f t="array" aca="1" ref="M110" ca="1">INDIRECT("個票10!T7")</f>
        <v>0</v>
      </c>
      <c r="N110" t="str" cm="1">
        <f t="array" aca="1" ref="N110" ca="1">INDIRECT("個票10!A38")</f>
        <v>合計</v>
      </c>
      <c r="O110" cm="1">
        <f t="array" aca="1" ref="O110" ca="1">INDIRECT("個票10!H38")</f>
        <v>0</v>
      </c>
      <c r="P110" cm="1">
        <f t="array" aca="1" ref="P110" ca="1">INDIRECT("個票10!M38")</f>
        <v>0</v>
      </c>
      <c r="Q110" t="str" cm="1">
        <f t="array" aca="1" ref="Q110" ca="1">INDIRECT("個票10!AD22")</f>
        <v/>
      </c>
      <c r="R110" cm="1">
        <f t="array" aca="1" ref="R110" ca="1">INDIRECT("個票10!AI22")</f>
        <v>0</v>
      </c>
    </row>
    <row r="111" spans="2:18" hidden="1">
      <c r="B111">
        <v>13</v>
      </c>
      <c r="C111" cm="1">
        <f t="array" aca="1" ref="C111" ca="1">INDIRECT("個票13!H7")</f>
        <v>0</v>
      </c>
      <c r="D111" cm="1">
        <f t="array" aca="1" ref="D111" ca="1">INDIRECT("個票13!T7")</f>
        <v>0</v>
      </c>
      <c r="E111" t="str" cm="1">
        <f t="array" aca="1" ref="E111" ca="1">INDIRECT("個票13!A25")</f>
        <v>(ア)燃料費、有料道路通行料等の移動に伴い必要となる経費</v>
      </c>
      <c r="F111" cm="1">
        <f t="array" aca="1" ref="F111" ca="1">INDIRECT("個票13!H25")</f>
        <v>0</v>
      </c>
      <c r="G111" cm="1">
        <f t="array" aca="1" ref="G111" ca="1">INDIRECT("個票13!M25")</f>
        <v>0</v>
      </c>
      <c r="H111" t="str" cm="1">
        <f t="array" aca="1" ref="H111" ca="1">INDIRECT("個票13!AD22")</f>
        <v/>
      </c>
      <c r="I111" cm="1">
        <f t="array" aca="1" ref="I111" ca="1">INDIRECT("個票13!AI22")</f>
        <v>0</v>
      </c>
      <c r="K111">
        <v>11</v>
      </c>
      <c r="L111" cm="1">
        <f t="array" aca="1" ref="L111" ca="1">INDIRECT("個票11!H7")</f>
        <v>0</v>
      </c>
      <c r="M111" cm="1">
        <f t="array" aca="1" ref="M111" ca="1">INDIRECT("個票11!T7")</f>
        <v>0</v>
      </c>
      <c r="N111" t="str" cm="1">
        <f t="array" aca="1" ref="N111" ca="1">INDIRECT("個票11!A33")</f>
        <v>(ア)飲料水、食料品等の備蓄物資の購入等経費</v>
      </c>
      <c r="O111" cm="1">
        <f t="array" aca="1" ref="O111" ca="1">INDIRECT("個票11!H33")</f>
        <v>0</v>
      </c>
      <c r="P111" cm="1">
        <f t="array" aca="1" ref="P111" ca="1">INDIRECT("個票11!M33")</f>
        <v>0</v>
      </c>
      <c r="Q111" t="str" cm="1">
        <f t="array" aca="1" ref="Q111" ca="1">INDIRECT("個票11!AD22")</f>
        <v/>
      </c>
      <c r="R111" cm="1">
        <f t="array" aca="1" ref="R111" ca="1">INDIRECT("個票11!AI22")</f>
        <v>0</v>
      </c>
    </row>
    <row r="112" spans="2:18" hidden="1">
      <c r="B112">
        <v>13</v>
      </c>
      <c r="C112" cm="1">
        <f t="array" aca="1" ref="C112" ca="1">INDIRECT("個票13!H7")</f>
        <v>0</v>
      </c>
      <c r="D112" cm="1">
        <f t="array" aca="1" ref="D112" ca="1">INDIRECT("個票13!T7")</f>
        <v>0</v>
      </c>
      <c r="E112" t="str" cm="1">
        <f t="array" aca="1" ref="E112" ca="1">INDIRECT("個票13!A26")</f>
        <v>(イ)ネッククーラー（ヒーター）等の猛暑・雪害対策用品の購入等経費</v>
      </c>
      <c r="F112" cm="1">
        <f t="array" aca="1" ref="F112" ca="1">INDIRECT("個票13!H26")</f>
        <v>0</v>
      </c>
      <c r="G112" cm="1">
        <f t="array" aca="1" ref="G112" ca="1">INDIRECT("個票13!M26")</f>
        <v>0</v>
      </c>
      <c r="H112" t="str" cm="1">
        <f t="array" aca="1" ref="H112" ca="1">INDIRECT("個票13!AD22")</f>
        <v/>
      </c>
      <c r="I112" cm="1">
        <f t="array" aca="1" ref="I112" ca="1">INDIRECT("個票13!AI22")</f>
        <v>0</v>
      </c>
      <c r="K112">
        <v>11</v>
      </c>
      <c r="L112" cm="1">
        <f t="array" aca="1" ref="L112" ca="1">INDIRECT("個票11!H7")</f>
        <v>0</v>
      </c>
      <c r="M112" cm="1">
        <f t="array" aca="1" ref="M112" ca="1">INDIRECT("個票11!T7")</f>
        <v>0</v>
      </c>
      <c r="N112" t="str" cm="1">
        <f t="array" aca="1" ref="N112" ca="1">INDIRECT("個票11!A34")</f>
        <v>(イ)ポータブル発電機、ポータブル電源・蓄電池等の購入等経費</v>
      </c>
      <c r="O112" cm="1">
        <f t="array" aca="1" ref="O112" ca="1">INDIRECT("個票11!H34")</f>
        <v>0</v>
      </c>
      <c r="P112" cm="1">
        <f t="array" aca="1" ref="P112" ca="1">INDIRECT("個票11!M34")</f>
        <v>0</v>
      </c>
      <c r="Q112" t="str" cm="1">
        <f t="array" aca="1" ref="Q112" ca="1">INDIRECT("個票11!AD22")</f>
        <v/>
      </c>
      <c r="R112" cm="1">
        <f t="array" aca="1" ref="R112" ca="1">INDIRECT("個票11!AI22")</f>
        <v>0</v>
      </c>
    </row>
    <row r="113" spans="2:18" hidden="1">
      <c r="B113">
        <v>13</v>
      </c>
      <c r="C113" cm="1">
        <f t="array" aca="1" ref="C113" ca="1">INDIRECT("個票13!H7")</f>
        <v>0</v>
      </c>
      <c r="D113" cm="1">
        <f t="array" aca="1" ref="D113" ca="1">INDIRECT("個票13!T7")</f>
        <v>0</v>
      </c>
      <c r="E113" t="str" cm="1">
        <f t="array" aca="1" ref="E113" ca="1">INDIRECT("個票13!A27")</f>
        <v>(ウ)燃料費等の入居者・利用者の生活環境改善、職員の負担軽減・勤務環境改善に必要となる経費</v>
      </c>
      <c r="F113" cm="1">
        <f t="array" aca="1" ref="F113" ca="1">INDIRECT("個票13!H27")</f>
        <v>0</v>
      </c>
      <c r="G113" cm="1">
        <f t="array" aca="1" ref="G113" ca="1">INDIRECT("個票13!M27")</f>
        <v>0</v>
      </c>
      <c r="H113" t="str" cm="1">
        <f t="array" aca="1" ref="H113" ca="1">INDIRECT("個票13!AD22")</f>
        <v/>
      </c>
      <c r="I113" cm="1">
        <f t="array" aca="1" ref="I113" ca="1">INDIRECT("個票13!AI22")</f>
        <v>0</v>
      </c>
      <c r="K113">
        <v>11</v>
      </c>
      <c r="L113" cm="1">
        <f t="array" aca="1" ref="L113" ca="1">INDIRECT("個票11!H7")</f>
        <v>0</v>
      </c>
      <c r="M113" cm="1">
        <f t="array" aca="1" ref="M113" ca="1">INDIRECT("個票11!T7")</f>
        <v>0</v>
      </c>
      <c r="N113" t="str" cm="1">
        <f t="array" aca="1" ref="N113" ca="1">INDIRECT("個票11!A35")</f>
        <v>(ウ)衛生用品、医療用品等の購入等経費</v>
      </c>
      <c r="O113" cm="1">
        <f t="array" aca="1" ref="O113" ca="1">INDIRECT("個票11!H35")</f>
        <v>0</v>
      </c>
      <c r="P113" cm="1">
        <f t="array" aca="1" ref="P113" ca="1">INDIRECT("個票11!M35")</f>
        <v>0</v>
      </c>
      <c r="Q113" t="str" cm="1">
        <f t="array" aca="1" ref="Q113" ca="1">INDIRECT("個票11!AD22")</f>
        <v/>
      </c>
      <c r="R113" cm="1">
        <f t="array" aca="1" ref="R113" ca="1">INDIRECT("個票11!AI22")</f>
        <v>0</v>
      </c>
    </row>
    <row r="114" spans="2:18" hidden="1">
      <c r="B114">
        <v>13</v>
      </c>
      <c r="C114" cm="1">
        <f t="array" aca="1" ref="C114" ca="1">INDIRECT("個票13!H7")</f>
        <v>0</v>
      </c>
      <c r="D114" cm="1">
        <f t="array" aca="1" ref="D114" ca="1">INDIRECT("個票13!T7")</f>
        <v>0</v>
      </c>
      <c r="E114" t="str" cm="1">
        <f t="array" aca="1" ref="E114" ca="1">INDIRECT("個票13!A28")</f>
        <v>(エ)業務用スポットクーラー（ヒーター）等の居室や浴室等における温度管理、湿度管理に必要な設備・物品等の購入等経費</v>
      </c>
      <c r="F114" cm="1">
        <f t="array" aca="1" ref="F114" ca="1">INDIRECT("個票13!H28")</f>
        <v>0</v>
      </c>
      <c r="G114" cm="1">
        <f t="array" aca="1" ref="G114" ca="1">INDIRECT("個票13!M28")</f>
        <v>0</v>
      </c>
      <c r="H114" t="str" cm="1">
        <f t="array" aca="1" ref="H114" ca="1">INDIRECT("個票13!AD22")</f>
        <v/>
      </c>
      <c r="I114" cm="1">
        <f t="array" aca="1" ref="I114" ca="1">INDIRECT("個票13!AI22")</f>
        <v>0</v>
      </c>
      <c r="K114">
        <v>11</v>
      </c>
      <c r="L114" cm="1">
        <f t="array" aca="1" ref="L114" ca="1">INDIRECT("個票11!H7")</f>
        <v>0</v>
      </c>
      <c r="M114" cm="1">
        <f t="array" aca="1" ref="M114" ca="1">INDIRECT("個票11!T7")</f>
        <v>0</v>
      </c>
      <c r="N114" t="str" cm="1">
        <f t="array" aca="1" ref="N114" ca="1">INDIRECT("個票11!A36")</f>
        <v>(エ)簡易浄水器、冷房機、暖房機、簡易トイレ、清潔保持のための用具等の購入等経費</v>
      </c>
      <c r="O114" cm="1">
        <f t="array" aca="1" ref="O114" ca="1">INDIRECT("個票11!H36")</f>
        <v>0</v>
      </c>
      <c r="P114" cm="1">
        <f t="array" aca="1" ref="P114" ca="1">INDIRECT("個票11!M36")</f>
        <v>0</v>
      </c>
      <c r="Q114" t="str" cm="1">
        <f t="array" aca="1" ref="Q114" ca="1">INDIRECT("個票11!AD22")</f>
        <v/>
      </c>
      <c r="R114" cm="1">
        <f t="array" aca="1" ref="R114" ca="1">INDIRECT("個票11!AI22")</f>
        <v>0</v>
      </c>
    </row>
    <row r="115" spans="2:18" hidden="1">
      <c r="B115">
        <v>13</v>
      </c>
      <c r="C115" cm="1">
        <f t="array" aca="1" ref="C115" ca="1">INDIRECT("個票13!H7")</f>
        <v>0</v>
      </c>
      <c r="D115" cm="1">
        <f t="array" aca="1" ref="D115" ca="1">INDIRECT("個票13!T7")</f>
        <v>0</v>
      </c>
      <c r="E115" t="str" cm="1">
        <f t="array" aca="1" ref="E115" ca="1">INDIRECT("個票13!A29")</f>
        <v>合計</v>
      </c>
      <c r="F115" cm="1">
        <f t="array" aca="1" ref="F115" ca="1">INDIRECT("個票13!H29")</f>
        <v>0</v>
      </c>
      <c r="G115" cm="1">
        <f t="array" aca="1" ref="G115" ca="1">INDIRECT("個票13!M29")</f>
        <v>0</v>
      </c>
      <c r="H115" t="str" cm="1">
        <f t="array" aca="1" ref="H115" ca="1">INDIRECT("個票13!AD22")</f>
        <v/>
      </c>
      <c r="I115" cm="1">
        <f t="array" aca="1" ref="I115" ca="1">INDIRECT("個票13!AI22")</f>
        <v>0</v>
      </c>
      <c r="K115">
        <v>11</v>
      </c>
      <c r="L115" cm="1">
        <f t="array" aca="1" ref="L115" ca="1">INDIRECT("個票11!H7")</f>
        <v>0</v>
      </c>
      <c r="M115" cm="1">
        <f t="array" aca="1" ref="M115" ca="1">INDIRECT("個票11!T7")</f>
        <v>0</v>
      </c>
      <c r="N115" t="str" cm="1">
        <f t="array" aca="1" ref="N115" ca="1">INDIRECT("個票11!A37")</f>
        <v>(オ)その他災害への備えとして必要と認められる経費</v>
      </c>
      <c r="O115" cm="1">
        <f t="array" aca="1" ref="O115" ca="1">INDIRECT("個票11!H37")</f>
        <v>0</v>
      </c>
      <c r="P115" cm="1">
        <f t="array" aca="1" ref="P115" ca="1">INDIRECT("個票11!M37")</f>
        <v>0</v>
      </c>
      <c r="Q115" t="str" cm="1">
        <f t="array" aca="1" ref="Q115" ca="1">INDIRECT("個票11!AD22")</f>
        <v/>
      </c>
      <c r="R115" cm="1">
        <f t="array" aca="1" ref="R115" ca="1">INDIRECT("個票11!AI22")</f>
        <v>0</v>
      </c>
    </row>
    <row r="116" spans="2:18" hidden="1">
      <c r="B116">
        <v>14</v>
      </c>
      <c r="C116" cm="1">
        <f t="array" aca="1" ref="C116" ca="1">INDIRECT("個票14!H7")</f>
        <v>0</v>
      </c>
      <c r="D116" cm="1">
        <f t="array" aca="1" ref="D116" ca="1">INDIRECT("個票14!T7")</f>
        <v>0</v>
      </c>
      <c r="E116" t="str" cm="1">
        <f t="array" aca="1" ref="E116" ca="1">INDIRECT("個票14!A25")</f>
        <v>(ア)燃料費、有料道路通行料等の移動に伴い必要となる経費</v>
      </c>
      <c r="F116" cm="1">
        <f t="array" aca="1" ref="F116" ca="1">INDIRECT("個票14!H25")</f>
        <v>0</v>
      </c>
      <c r="G116" cm="1">
        <f t="array" aca="1" ref="G116" ca="1">INDIRECT("個票14!M25")</f>
        <v>0</v>
      </c>
      <c r="H116" t="str" cm="1">
        <f t="array" aca="1" ref="H116" ca="1">INDIRECT("個票14!AD22")</f>
        <v/>
      </c>
      <c r="I116" cm="1">
        <f t="array" aca="1" ref="I116" ca="1">INDIRECT("個票14!AI22")</f>
        <v>0</v>
      </c>
      <c r="K116">
        <v>11</v>
      </c>
      <c r="L116" cm="1">
        <f t="array" aca="1" ref="L116" ca="1">INDIRECT("個票11!H7")</f>
        <v>0</v>
      </c>
      <c r="M116" cm="1">
        <f t="array" aca="1" ref="M116" ca="1">INDIRECT("個票11!T7")</f>
        <v>0</v>
      </c>
      <c r="N116" t="str" cm="1">
        <f t="array" aca="1" ref="N116" ca="1">INDIRECT("個票11!A38")</f>
        <v>合計</v>
      </c>
      <c r="O116" cm="1">
        <f t="array" aca="1" ref="O116" ca="1">INDIRECT("個票11!H38")</f>
        <v>0</v>
      </c>
      <c r="P116" cm="1">
        <f t="array" aca="1" ref="P116" ca="1">INDIRECT("個票11!M38")</f>
        <v>0</v>
      </c>
      <c r="Q116" t="str" cm="1">
        <f t="array" aca="1" ref="Q116" ca="1">INDIRECT("個票11!AD22")</f>
        <v/>
      </c>
      <c r="R116" cm="1">
        <f t="array" aca="1" ref="R116" ca="1">INDIRECT("個票11!AI22")</f>
        <v>0</v>
      </c>
    </row>
    <row r="117" spans="2:18" hidden="1">
      <c r="B117">
        <v>14</v>
      </c>
      <c r="C117" cm="1">
        <f t="array" aca="1" ref="C117" ca="1">INDIRECT("個票14!H7")</f>
        <v>0</v>
      </c>
      <c r="D117" cm="1">
        <f t="array" aca="1" ref="D117" ca="1">INDIRECT("個票14!T7")</f>
        <v>0</v>
      </c>
      <c r="E117" t="str" cm="1">
        <f t="array" aca="1" ref="E117" ca="1">INDIRECT("個票14!A26")</f>
        <v>(イ)ネッククーラー（ヒーター）等の猛暑・雪害対策用品の購入等経費</v>
      </c>
      <c r="F117" cm="1">
        <f t="array" aca="1" ref="F117" ca="1">INDIRECT("個票14!H26")</f>
        <v>0</v>
      </c>
      <c r="G117" cm="1">
        <f t="array" aca="1" ref="G117" ca="1">INDIRECT("個票14!M26")</f>
        <v>0</v>
      </c>
      <c r="H117" t="str" cm="1">
        <f t="array" aca="1" ref="H117" ca="1">INDIRECT("個票14!AD22")</f>
        <v/>
      </c>
      <c r="I117" cm="1">
        <f t="array" aca="1" ref="I117" ca="1">INDIRECT("個票14!AI22")</f>
        <v>0</v>
      </c>
      <c r="K117">
        <v>12</v>
      </c>
      <c r="L117" cm="1">
        <f t="array" aca="1" ref="L117" ca="1">INDIRECT("個票12!H7")</f>
        <v>0</v>
      </c>
      <c r="M117" cm="1">
        <f t="array" aca="1" ref="M117" ca="1">INDIRECT("個票12!T7")</f>
        <v>0</v>
      </c>
      <c r="N117" t="str" cm="1">
        <f t="array" aca="1" ref="N117" ca="1">INDIRECT("個票12!A33")</f>
        <v>(ア)飲料水、食料品等の備蓄物資の購入等経費</v>
      </c>
      <c r="O117" cm="1">
        <f t="array" aca="1" ref="O117" ca="1">INDIRECT("個票12!H33")</f>
        <v>0</v>
      </c>
      <c r="P117" cm="1">
        <f t="array" aca="1" ref="P117" ca="1">INDIRECT("個票12!M33")</f>
        <v>0</v>
      </c>
      <c r="Q117" t="str" cm="1">
        <f t="array" aca="1" ref="Q117" ca="1">INDIRECT("個票12!AD22")</f>
        <v/>
      </c>
      <c r="R117" cm="1">
        <f t="array" aca="1" ref="R117" ca="1">INDIRECT("個票12!AI22")</f>
        <v>0</v>
      </c>
    </row>
    <row r="118" spans="2:18" hidden="1">
      <c r="B118">
        <v>14</v>
      </c>
      <c r="C118" cm="1">
        <f t="array" aca="1" ref="C118" ca="1">INDIRECT("個票14!H7")</f>
        <v>0</v>
      </c>
      <c r="D118" cm="1">
        <f t="array" aca="1" ref="D118" ca="1">INDIRECT("個票14!T7")</f>
        <v>0</v>
      </c>
      <c r="E118" t="str" cm="1">
        <f t="array" aca="1" ref="E118" ca="1">INDIRECT("個票14!A27")</f>
        <v>(ウ)燃料費等の入居者・利用者の生活環境改善、職員の負担軽減・勤務環境改善に必要となる経費</v>
      </c>
      <c r="F118" cm="1">
        <f t="array" aca="1" ref="F118" ca="1">INDIRECT("個票14!H27")</f>
        <v>0</v>
      </c>
      <c r="G118" cm="1">
        <f t="array" aca="1" ref="G118" ca="1">INDIRECT("個票14!M27")</f>
        <v>0</v>
      </c>
      <c r="H118" t="str" cm="1">
        <f t="array" aca="1" ref="H118" ca="1">INDIRECT("個票14!AD22")</f>
        <v/>
      </c>
      <c r="I118" cm="1">
        <f t="array" aca="1" ref="I118" ca="1">INDIRECT("個票14!AI22")</f>
        <v>0</v>
      </c>
      <c r="K118">
        <v>12</v>
      </c>
      <c r="L118" cm="1">
        <f t="array" aca="1" ref="L118" ca="1">INDIRECT("個票12!H7")</f>
        <v>0</v>
      </c>
      <c r="M118" cm="1">
        <f t="array" aca="1" ref="M118" ca="1">INDIRECT("個票12!T7")</f>
        <v>0</v>
      </c>
      <c r="N118" t="str" cm="1">
        <f t="array" aca="1" ref="N118" ca="1">INDIRECT("個票12!A34")</f>
        <v>(イ)ポータブル発電機、ポータブル電源・蓄電池等の購入等経費</v>
      </c>
      <c r="O118" cm="1">
        <f t="array" aca="1" ref="O118" ca="1">INDIRECT("個票12!H34")</f>
        <v>0</v>
      </c>
      <c r="P118" cm="1">
        <f t="array" aca="1" ref="P118" ca="1">INDIRECT("個票12!M34")</f>
        <v>0</v>
      </c>
      <c r="Q118" t="str" cm="1">
        <f t="array" aca="1" ref="Q118" ca="1">INDIRECT("個票12!AD22")</f>
        <v/>
      </c>
      <c r="R118" cm="1">
        <f t="array" aca="1" ref="R118" ca="1">INDIRECT("個票12!AI22")</f>
        <v>0</v>
      </c>
    </row>
    <row r="119" spans="2:18" hidden="1">
      <c r="B119">
        <v>14</v>
      </c>
      <c r="C119" cm="1">
        <f t="array" aca="1" ref="C119" ca="1">INDIRECT("個票14!H7")</f>
        <v>0</v>
      </c>
      <c r="D119" cm="1">
        <f t="array" aca="1" ref="D119" ca="1">INDIRECT("個票14!T7")</f>
        <v>0</v>
      </c>
      <c r="E119" t="str" cm="1">
        <f t="array" aca="1" ref="E119" ca="1">INDIRECT("個票14!A28")</f>
        <v>(エ)業務用スポットクーラー（ヒーター）等の居室や浴室等における温度管理、湿度管理に必要な設備・物品等の購入等経費</v>
      </c>
      <c r="F119" cm="1">
        <f t="array" aca="1" ref="F119" ca="1">INDIRECT("個票14!H28")</f>
        <v>0</v>
      </c>
      <c r="G119" cm="1">
        <f t="array" aca="1" ref="G119" ca="1">INDIRECT("個票14!M28")</f>
        <v>0</v>
      </c>
      <c r="H119" t="str" cm="1">
        <f t="array" aca="1" ref="H119" ca="1">INDIRECT("個票14!AD22")</f>
        <v/>
      </c>
      <c r="I119" cm="1">
        <f t="array" aca="1" ref="I119" ca="1">INDIRECT("個票14!AI22")</f>
        <v>0</v>
      </c>
      <c r="K119">
        <v>12</v>
      </c>
      <c r="L119" cm="1">
        <f t="array" aca="1" ref="L119" ca="1">INDIRECT("個票12!H7")</f>
        <v>0</v>
      </c>
      <c r="M119" cm="1">
        <f t="array" aca="1" ref="M119" ca="1">INDIRECT("個票12!T7")</f>
        <v>0</v>
      </c>
      <c r="N119" t="str" cm="1">
        <f t="array" aca="1" ref="N119" ca="1">INDIRECT("個票12!A35")</f>
        <v>(ウ)衛生用品、医療用品等の購入等経費</v>
      </c>
      <c r="O119" cm="1">
        <f t="array" aca="1" ref="O119" ca="1">INDIRECT("個票12!H35")</f>
        <v>0</v>
      </c>
      <c r="P119" cm="1">
        <f t="array" aca="1" ref="P119" ca="1">INDIRECT("個票12!M35")</f>
        <v>0</v>
      </c>
      <c r="Q119" t="str" cm="1">
        <f t="array" aca="1" ref="Q119" ca="1">INDIRECT("個票12!AD22")</f>
        <v/>
      </c>
      <c r="R119" cm="1">
        <f t="array" aca="1" ref="R119" ca="1">INDIRECT("個票12!AI22")</f>
        <v>0</v>
      </c>
    </row>
    <row r="120" spans="2:18" hidden="1">
      <c r="B120">
        <v>14</v>
      </c>
      <c r="C120" cm="1">
        <f t="array" aca="1" ref="C120" ca="1">INDIRECT("個票14!H7")</f>
        <v>0</v>
      </c>
      <c r="D120" cm="1">
        <f t="array" aca="1" ref="D120" ca="1">INDIRECT("個票14!T7")</f>
        <v>0</v>
      </c>
      <c r="E120" t="str" cm="1">
        <f t="array" aca="1" ref="E120" ca="1">INDIRECT("個票14!A29")</f>
        <v>合計</v>
      </c>
      <c r="F120" cm="1">
        <f t="array" aca="1" ref="F120" ca="1">INDIRECT("個票14!H29")</f>
        <v>0</v>
      </c>
      <c r="G120" cm="1">
        <f t="array" aca="1" ref="G120" ca="1">INDIRECT("個票14!M29")</f>
        <v>0</v>
      </c>
      <c r="H120" t="str" cm="1">
        <f t="array" aca="1" ref="H120" ca="1">INDIRECT("個票14!AD22")</f>
        <v/>
      </c>
      <c r="I120" cm="1">
        <f t="array" aca="1" ref="I120" ca="1">INDIRECT("個票14!AI22")</f>
        <v>0</v>
      </c>
      <c r="K120">
        <v>12</v>
      </c>
      <c r="L120" cm="1">
        <f t="array" aca="1" ref="L120" ca="1">INDIRECT("個票12!H7")</f>
        <v>0</v>
      </c>
      <c r="M120" cm="1">
        <f t="array" aca="1" ref="M120" ca="1">INDIRECT("個票12!T7")</f>
        <v>0</v>
      </c>
      <c r="N120" t="str" cm="1">
        <f t="array" aca="1" ref="N120" ca="1">INDIRECT("個票12!A36")</f>
        <v>(エ)簡易浄水器、冷房機、暖房機、簡易トイレ、清潔保持のための用具等の購入等経費</v>
      </c>
      <c r="O120" cm="1">
        <f t="array" aca="1" ref="O120" ca="1">INDIRECT("個票12!H36")</f>
        <v>0</v>
      </c>
      <c r="P120" cm="1">
        <f t="array" aca="1" ref="P120" ca="1">INDIRECT("個票12!M36")</f>
        <v>0</v>
      </c>
      <c r="Q120" t="str" cm="1">
        <f t="array" aca="1" ref="Q120" ca="1">INDIRECT("個票12!AD22")</f>
        <v/>
      </c>
      <c r="R120" cm="1">
        <f t="array" aca="1" ref="R120" ca="1">INDIRECT("個票12!AI22")</f>
        <v>0</v>
      </c>
    </row>
    <row r="121" spans="2:18" hidden="1">
      <c r="B121">
        <v>15</v>
      </c>
      <c r="C121" cm="1">
        <f t="array" aca="1" ref="C121" ca="1">INDIRECT("個票15!H7")</f>
        <v>0</v>
      </c>
      <c r="D121" cm="1">
        <f t="array" aca="1" ref="D121" ca="1">INDIRECT("個票15!T7")</f>
        <v>0</v>
      </c>
      <c r="E121" t="str" cm="1">
        <f t="array" aca="1" ref="E121" ca="1">INDIRECT("個票15!A25")</f>
        <v>(ア)燃料費、有料道路通行料等の移動に伴い必要となる経費</v>
      </c>
      <c r="F121" cm="1">
        <f t="array" aca="1" ref="F121" ca="1">INDIRECT("個票15!H25")</f>
        <v>0</v>
      </c>
      <c r="G121" cm="1">
        <f t="array" aca="1" ref="G121" ca="1">INDIRECT("個票15!M25")</f>
        <v>0</v>
      </c>
      <c r="H121" t="str" cm="1">
        <f t="array" aca="1" ref="H121" ca="1">INDIRECT("個票15!AD22")</f>
        <v/>
      </c>
      <c r="I121" cm="1">
        <f t="array" aca="1" ref="I121" ca="1">INDIRECT("個票15!AI22")</f>
        <v>0</v>
      </c>
      <c r="K121">
        <v>12</v>
      </c>
      <c r="L121" cm="1">
        <f t="array" aca="1" ref="L121" ca="1">INDIRECT("個票12!H7")</f>
        <v>0</v>
      </c>
      <c r="M121" cm="1">
        <f t="array" aca="1" ref="M121" ca="1">INDIRECT("個票12!T7")</f>
        <v>0</v>
      </c>
      <c r="N121" t="str" cm="1">
        <f t="array" aca="1" ref="N121" ca="1">INDIRECT("個票12!A37")</f>
        <v>(オ)その他災害への備えとして必要と認められる経費</v>
      </c>
      <c r="O121" cm="1">
        <f t="array" aca="1" ref="O121" ca="1">INDIRECT("個票12!H37")</f>
        <v>0</v>
      </c>
      <c r="P121" cm="1">
        <f t="array" aca="1" ref="P121" ca="1">INDIRECT("個票12!M37")</f>
        <v>0</v>
      </c>
      <c r="Q121" t="str" cm="1">
        <f t="array" aca="1" ref="Q121" ca="1">INDIRECT("個票12!AD22")</f>
        <v/>
      </c>
      <c r="R121" cm="1">
        <f t="array" aca="1" ref="R121" ca="1">INDIRECT("個票12!AI22")</f>
        <v>0</v>
      </c>
    </row>
    <row r="122" spans="2:18" hidden="1">
      <c r="B122">
        <v>15</v>
      </c>
      <c r="C122" cm="1">
        <f t="array" aca="1" ref="C122" ca="1">INDIRECT("個票15!H7")</f>
        <v>0</v>
      </c>
      <c r="D122" cm="1">
        <f t="array" aca="1" ref="D122" ca="1">INDIRECT("個票15!T7")</f>
        <v>0</v>
      </c>
      <c r="E122" t="str" cm="1">
        <f t="array" aca="1" ref="E122" ca="1">INDIRECT("個票15!A26")</f>
        <v>(イ)ネッククーラー（ヒーター）等の猛暑・雪害対策用品の購入等経費</v>
      </c>
      <c r="F122" cm="1">
        <f t="array" aca="1" ref="F122" ca="1">INDIRECT("個票15!H26")</f>
        <v>0</v>
      </c>
      <c r="G122" cm="1">
        <f t="array" aca="1" ref="G122" ca="1">INDIRECT("個票15!M26")</f>
        <v>0</v>
      </c>
      <c r="H122" t="str" cm="1">
        <f t="array" aca="1" ref="H122" ca="1">INDIRECT("個票15!AD22")</f>
        <v/>
      </c>
      <c r="I122" cm="1">
        <f t="array" aca="1" ref="I122" ca="1">INDIRECT("個票15!AI22")</f>
        <v>0</v>
      </c>
      <c r="K122">
        <v>12</v>
      </c>
      <c r="L122" cm="1">
        <f t="array" aca="1" ref="L122" ca="1">INDIRECT("個票12!H7")</f>
        <v>0</v>
      </c>
      <c r="M122" cm="1">
        <f t="array" aca="1" ref="M122" ca="1">INDIRECT("個票12!T7")</f>
        <v>0</v>
      </c>
      <c r="N122" t="str" cm="1">
        <f t="array" aca="1" ref="N122" ca="1">INDIRECT("個票12!A38")</f>
        <v>合計</v>
      </c>
      <c r="O122" cm="1">
        <f t="array" aca="1" ref="O122" ca="1">INDIRECT("個票12!H38")</f>
        <v>0</v>
      </c>
      <c r="P122" cm="1">
        <f t="array" aca="1" ref="P122" ca="1">INDIRECT("個票12!M38")</f>
        <v>0</v>
      </c>
      <c r="Q122" t="str" cm="1">
        <f t="array" aca="1" ref="Q122" ca="1">INDIRECT("個票12!AD22")</f>
        <v/>
      </c>
      <c r="R122" cm="1">
        <f t="array" aca="1" ref="R122" ca="1">INDIRECT("個票12!AI22")</f>
        <v>0</v>
      </c>
    </row>
    <row r="123" spans="2:18" hidden="1">
      <c r="B123">
        <v>15</v>
      </c>
      <c r="C123" cm="1">
        <f t="array" aca="1" ref="C123" ca="1">INDIRECT("個票15!H7")</f>
        <v>0</v>
      </c>
      <c r="D123" cm="1">
        <f t="array" aca="1" ref="D123" ca="1">INDIRECT("個票15!T7")</f>
        <v>0</v>
      </c>
      <c r="E123" t="str" cm="1">
        <f t="array" aca="1" ref="E123" ca="1">INDIRECT("個票15!A27")</f>
        <v>(ウ)燃料費等の入居者・利用者の生活環境改善、職員の負担軽減・勤務環境改善に必要となる経費</v>
      </c>
      <c r="F123" cm="1">
        <f t="array" aca="1" ref="F123" ca="1">INDIRECT("個票15!H27")</f>
        <v>0</v>
      </c>
      <c r="G123" cm="1">
        <f t="array" aca="1" ref="G123" ca="1">INDIRECT("個票15!M27")</f>
        <v>0</v>
      </c>
      <c r="H123" t="str" cm="1">
        <f t="array" aca="1" ref="H123" ca="1">INDIRECT("個票15!AD22")</f>
        <v/>
      </c>
      <c r="I123" cm="1">
        <f t="array" aca="1" ref="I123" ca="1">INDIRECT("個票15!AI22")</f>
        <v>0</v>
      </c>
      <c r="K123">
        <v>13</v>
      </c>
      <c r="L123" cm="1">
        <f t="array" aca="1" ref="L123" ca="1">INDIRECT("個票13!H7")</f>
        <v>0</v>
      </c>
      <c r="M123" cm="1">
        <f t="array" aca="1" ref="M123" ca="1">INDIRECT("個票13!T7")</f>
        <v>0</v>
      </c>
      <c r="N123" t="str" cm="1">
        <f t="array" aca="1" ref="N123" ca="1">INDIRECT("個票13!A33")</f>
        <v>(ア)飲料水、食料品等の備蓄物資の購入等経費</v>
      </c>
      <c r="O123" cm="1">
        <f t="array" aca="1" ref="O123" ca="1">INDIRECT("個票13!H33")</f>
        <v>0</v>
      </c>
      <c r="P123" cm="1">
        <f t="array" aca="1" ref="P123" ca="1">INDIRECT("個票13!M33")</f>
        <v>0</v>
      </c>
      <c r="Q123" t="str" cm="1">
        <f t="array" aca="1" ref="Q123" ca="1">INDIRECT("個票13!AD22")</f>
        <v/>
      </c>
      <c r="R123" cm="1">
        <f t="array" aca="1" ref="R123" ca="1">INDIRECT("個票13!AI22")</f>
        <v>0</v>
      </c>
    </row>
    <row r="124" spans="2:18" hidden="1">
      <c r="B124">
        <v>15</v>
      </c>
      <c r="C124" cm="1">
        <f t="array" aca="1" ref="C124" ca="1">INDIRECT("個票15!H7")</f>
        <v>0</v>
      </c>
      <c r="D124" cm="1">
        <f t="array" aca="1" ref="D124" ca="1">INDIRECT("個票15!T7")</f>
        <v>0</v>
      </c>
      <c r="E124" t="str" cm="1">
        <f t="array" aca="1" ref="E124" ca="1">INDIRECT("個票15!A28")</f>
        <v>(エ)業務用スポットクーラー（ヒーター）等の居室や浴室等における温度管理、湿度管理に必要な設備・物品等の購入等経費</v>
      </c>
      <c r="F124" cm="1">
        <f t="array" aca="1" ref="F124" ca="1">INDIRECT("個票15!H28")</f>
        <v>0</v>
      </c>
      <c r="G124" cm="1">
        <f t="array" aca="1" ref="G124" ca="1">INDIRECT("個票15!M28")</f>
        <v>0</v>
      </c>
      <c r="H124" t="str" cm="1">
        <f t="array" aca="1" ref="H124" ca="1">INDIRECT("個票15!AD22")</f>
        <v/>
      </c>
      <c r="I124" cm="1">
        <f t="array" aca="1" ref="I124" ca="1">INDIRECT("個票15!AI22")</f>
        <v>0</v>
      </c>
      <c r="K124">
        <v>13</v>
      </c>
      <c r="L124" cm="1">
        <f t="array" aca="1" ref="L124" ca="1">INDIRECT("個票13!H7")</f>
        <v>0</v>
      </c>
      <c r="M124" cm="1">
        <f t="array" aca="1" ref="M124" ca="1">INDIRECT("個票13!T7")</f>
        <v>0</v>
      </c>
      <c r="N124" t="str" cm="1">
        <f t="array" aca="1" ref="N124" ca="1">INDIRECT("個票13!A34")</f>
        <v>(イ)ポータブル発電機、ポータブル電源・蓄電池等の購入等経費</v>
      </c>
      <c r="O124" cm="1">
        <f t="array" aca="1" ref="O124" ca="1">INDIRECT("個票13!H34")</f>
        <v>0</v>
      </c>
      <c r="P124" cm="1">
        <f t="array" aca="1" ref="P124" ca="1">INDIRECT("個票13!M34")</f>
        <v>0</v>
      </c>
      <c r="Q124" t="str" cm="1">
        <f t="array" aca="1" ref="Q124" ca="1">INDIRECT("個票13!AD22")</f>
        <v/>
      </c>
      <c r="R124" cm="1">
        <f t="array" aca="1" ref="R124" ca="1">INDIRECT("個票13!AI22")</f>
        <v>0</v>
      </c>
    </row>
    <row r="125" spans="2:18" hidden="1">
      <c r="B125">
        <v>15</v>
      </c>
      <c r="C125" cm="1">
        <f t="array" aca="1" ref="C125" ca="1">INDIRECT("個票15!H7")</f>
        <v>0</v>
      </c>
      <c r="D125" cm="1">
        <f t="array" aca="1" ref="D125" ca="1">INDIRECT("個票15!T7")</f>
        <v>0</v>
      </c>
      <c r="E125" t="str" cm="1">
        <f t="array" aca="1" ref="E125" ca="1">INDIRECT("個票15!A29")</f>
        <v>合計</v>
      </c>
      <c r="F125" cm="1">
        <f t="array" aca="1" ref="F125" ca="1">INDIRECT("個票15!H29")</f>
        <v>0</v>
      </c>
      <c r="G125" cm="1">
        <f t="array" aca="1" ref="G125" ca="1">INDIRECT("個票15!M29")</f>
        <v>0</v>
      </c>
      <c r="H125" t="str" cm="1">
        <f t="array" aca="1" ref="H125" ca="1">INDIRECT("個票15!AD22")</f>
        <v/>
      </c>
      <c r="I125" cm="1">
        <f t="array" aca="1" ref="I125" ca="1">INDIRECT("個票15!AI22")</f>
        <v>0</v>
      </c>
      <c r="K125">
        <v>13</v>
      </c>
      <c r="L125" cm="1">
        <f t="array" aca="1" ref="L125" ca="1">INDIRECT("個票13!H7")</f>
        <v>0</v>
      </c>
      <c r="M125" cm="1">
        <f t="array" aca="1" ref="M125" ca="1">INDIRECT("個票13!T7")</f>
        <v>0</v>
      </c>
      <c r="N125" t="str" cm="1">
        <f t="array" aca="1" ref="N125" ca="1">INDIRECT("個票13!A35")</f>
        <v>(ウ)衛生用品、医療用品等の購入等経費</v>
      </c>
      <c r="O125" cm="1">
        <f t="array" aca="1" ref="O125" ca="1">INDIRECT("個票13!H35")</f>
        <v>0</v>
      </c>
      <c r="P125" cm="1">
        <f t="array" aca="1" ref="P125" ca="1">INDIRECT("個票13!M35")</f>
        <v>0</v>
      </c>
      <c r="Q125" t="str" cm="1">
        <f t="array" aca="1" ref="Q125" ca="1">INDIRECT("個票13!AD22")</f>
        <v/>
      </c>
      <c r="R125" cm="1">
        <f t="array" aca="1" ref="R125" ca="1">INDIRECT("個票13!AI22")</f>
        <v>0</v>
      </c>
    </row>
    <row r="126" spans="2:18" hidden="1">
      <c r="B126">
        <v>16</v>
      </c>
      <c r="C126" cm="1">
        <f t="array" aca="1" ref="C126" ca="1">INDIRECT("個票16!H7")</f>
        <v>0</v>
      </c>
      <c r="D126" cm="1">
        <f t="array" aca="1" ref="D126" ca="1">INDIRECT("個票16!T7")</f>
        <v>0</v>
      </c>
      <c r="E126" t="str" cm="1">
        <f t="array" aca="1" ref="E126" ca="1">INDIRECT("個票16!A25")</f>
        <v>(ア)燃料費、有料道路通行料等の移動に伴い必要となる経費</v>
      </c>
      <c r="F126" cm="1">
        <f t="array" aca="1" ref="F126" ca="1">INDIRECT("個票16!H25")</f>
        <v>0</v>
      </c>
      <c r="G126" cm="1">
        <f t="array" aca="1" ref="G126" ca="1">INDIRECT("個票16!M25")</f>
        <v>0</v>
      </c>
      <c r="H126" t="str" cm="1">
        <f t="array" aca="1" ref="H126" ca="1">INDIRECT("個票16!AD22")</f>
        <v/>
      </c>
      <c r="I126" cm="1">
        <f t="array" aca="1" ref="I126" ca="1">INDIRECT("個票16!AI22")</f>
        <v>0</v>
      </c>
      <c r="K126">
        <v>13</v>
      </c>
      <c r="L126" cm="1">
        <f t="array" aca="1" ref="L126" ca="1">INDIRECT("個票13!H7")</f>
        <v>0</v>
      </c>
      <c r="M126" cm="1">
        <f t="array" aca="1" ref="M126" ca="1">INDIRECT("個票13!T7")</f>
        <v>0</v>
      </c>
      <c r="N126" t="str" cm="1">
        <f t="array" aca="1" ref="N126" ca="1">INDIRECT("個票13!A36")</f>
        <v>(エ)簡易浄水器、冷房機、暖房機、簡易トイレ、清潔保持のための用具等の購入等経費</v>
      </c>
      <c r="O126" cm="1">
        <f t="array" aca="1" ref="O126" ca="1">INDIRECT("個票13!H36")</f>
        <v>0</v>
      </c>
      <c r="P126" cm="1">
        <f t="array" aca="1" ref="P126" ca="1">INDIRECT("個票13!M36")</f>
        <v>0</v>
      </c>
      <c r="Q126" t="str" cm="1">
        <f t="array" aca="1" ref="Q126" ca="1">INDIRECT("個票13!AD22")</f>
        <v/>
      </c>
      <c r="R126" cm="1">
        <f t="array" aca="1" ref="R126" ca="1">INDIRECT("個票13!AI22")</f>
        <v>0</v>
      </c>
    </row>
    <row r="127" spans="2:18" hidden="1">
      <c r="B127">
        <v>16</v>
      </c>
      <c r="C127" cm="1">
        <f t="array" aca="1" ref="C127" ca="1">INDIRECT("個票16!H7")</f>
        <v>0</v>
      </c>
      <c r="D127" cm="1">
        <f t="array" aca="1" ref="D127" ca="1">INDIRECT("個票16!T7")</f>
        <v>0</v>
      </c>
      <c r="E127" t="str" cm="1">
        <f t="array" aca="1" ref="E127" ca="1">INDIRECT("個票16!A26")</f>
        <v>(イ)ネッククーラー（ヒーター）等の猛暑・雪害対策用品の購入等経費</v>
      </c>
      <c r="F127" cm="1">
        <f t="array" aca="1" ref="F127" ca="1">INDIRECT("個票16!H26")</f>
        <v>0</v>
      </c>
      <c r="G127" cm="1">
        <f t="array" aca="1" ref="G127" ca="1">INDIRECT("個票16!M26")</f>
        <v>0</v>
      </c>
      <c r="H127" t="str" cm="1">
        <f t="array" aca="1" ref="H127" ca="1">INDIRECT("個票16!AD22")</f>
        <v/>
      </c>
      <c r="I127" cm="1">
        <f t="array" aca="1" ref="I127" ca="1">INDIRECT("個票16!AI22")</f>
        <v>0</v>
      </c>
      <c r="K127">
        <v>13</v>
      </c>
      <c r="L127" cm="1">
        <f t="array" aca="1" ref="L127" ca="1">INDIRECT("個票13!H7")</f>
        <v>0</v>
      </c>
      <c r="M127" cm="1">
        <f t="array" aca="1" ref="M127" ca="1">INDIRECT("個票13!T7")</f>
        <v>0</v>
      </c>
      <c r="N127" t="str" cm="1">
        <f t="array" aca="1" ref="N127" ca="1">INDIRECT("個票13!A37")</f>
        <v>(オ)その他災害への備えとして必要と認められる経費</v>
      </c>
      <c r="O127" cm="1">
        <f t="array" aca="1" ref="O127" ca="1">INDIRECT("個票13!H37")</f>
        <v>0</v>
      </c>
      <c r="P127" cm="1">
        <f t="array" aca="1" ref="P127" ca="1">INDIRECT("個票13!M37")</f>
        <v>0</v>
      </c>
      <c r="Q127" t="str" cm="1">
        <f t="array" aca="1" ref="Q127" ca="1">INDIRECT("個票13!AD22")</f>
        <v/>
      </c>
      <c r="R127" cm="1">
        <f t="array" aca="1" ref="R127" ca="1">INDIRECT("個票13!AI22")</f>
        <v>0</v>
      </c>
    </row>
    <row r="128" spans="2:18" hidden="1">
      <c r="B128">
        <v>16</v>
      </c>
      <c r="C128" cm="1">
        <f t="array" aca="1" ref="C128" ca="1">INDIRECT("個票16!H7")</f>
        <v>0</v>
      </c>
      <c r="D128" cm="1">
        <f t="array" aca="1" ref="D128" ca="1">INDIRECT("個票16!T7")</f>
        <v>0</v>
      </c>
      <c r="E128" t="str" cm="1">
        <f t="array" aca="1" ref="E128" ca="1">INDIRECT("個票16!A27")</f>
        <v>(ウ)燃料費等の入居者・利用者の生活環境改善、職員の負担軽減・勤務環境改善に必要となる経費</v>
      </c>
      <c r="F128" cm="1">
        <f t="array" aca="1" ref="F128" ca="1">INDIRECT("個票16!H27")</f>
        <v>0</v>
      </c>
      <c r="G128" cm="1">
        <f t="array" aca="1" ref="G128" ca="1">INDIRECT("個票16!M27")</f>
        <v>0</v>
      </c>
      <c r="H128" t="str" cm="1">
        <f t="array" aca="1" ref="H128" ca="1">INDIRECT("個票16!AD22")</f>
        <v/>
      </c>
      <c r="I128" cm="1">
        <f t="array" aca="1" ref="I128" ca="1">INDIRECT("個票16!AI22")</f>
        <v>0</v>
      </c>
      <c r="K128">
        <v>13</v>
      </c>
      <c r="L128" cm="1">
        <f t="array" aca="1" ref="L128" ca="1">INDIRECT("個票13!H7")</f>
        <v>0</v>
      </c>
      <c r="M128" cm="1">
        <f t="array" aca="1" ref="M128" ca="1">INDIRECT("個票13!T7")</f>
        <v>0</v>
      </c>
      <c r="N128" t="str" cm="1">
        <f t="array" aca="1" ref="N128" ca="1">INDIRECT("個票13!A38")</f>
        <v>合計</v>
      </c>
      <c r="O128" cm="1">
        <f t="array" aca="1" ref="O128" ca="1">INDIRECT("個票13!H38")</f>
        <v>0</v>
      </c>
      <c r="P128" cm="1">
        <f t="array" aca="1" ref="P128" ca="1">INDIRECT("個票13!M38")</f>
        <v>0</v>
      </c>
      <c r="Q128" t="str" cm="1">
        <f t="array" aca="1" ref="Q128" ca="1">INDIRECT("個票13!AD22")</f>
        <v/>
      </c>
      <c r="R128" cm="1">
        <f t="array" aca="1" ref="R128" ca="1">INDIRECT("個票13!AI22")</f>
        <v>0</v>
      </c>
    </row>
    <row r="129" spans="2:18" hidden="1">
      <c r="B129">
        <v>16</v>
      </c>
      <c r="C129" cm="1">
        <f t="array" aca="1" ref="C129" ca="1">INDIRECT("個票16!H7")</f>
        <v>0</v>
      </c>
      <c r="D129" cm="1">
        <f t="array" aca="1" ref="D129" ca="1">INDIRECT("個票16!T7")</f>
        <v>0</v>
      </c>
      <c r="E129" t="str" cm="1">
        <f t="array" aca="1" ref="E129" ca="1">INDIRECT("個票16!A28")</f>
        <v>(エ)業務用スポットクーラー（ヒーター）等の居室や浴室等における温度管理、湿度管理に必要な設備・物品等の購入等経費</v>
      </c>
      <c r="F129" cm="1">
        <f t="array" aca="1" ref="F129" ca="1">INDIRECT("個票16!H28")</f>
        <v>0</v>
      </c>
      <c r="G129" cm="1">
        <f t="array" aca="1" ref="G129" ca="1">INDIRECT("個票16!M28")</f>
        <v>0</v>
      </c>
      <c r="H129" t="str" cm="1">
        <f t="array" aca="1" ref="H129" ca="1">INDIRECT("個票16!AD22")</f>
        <v/>
      </c>
      <c r="I129" cm="1">
        <f t="array" aca="1" ref="I129" ca="1">INDIRECT("個票16!AI22")</f>
        <v>0</v>
      </c>
      <c r="K129">
        <v>14</v>
      </c>
      <c r="L129" cm="1">
        <f t="array" aca="1" ref="L129" ca="1">INDIRECT("個票14!H7")</f>
        <v>0</v>
      </c>
      <c r="M129" cm="1">
        <f t="array" aca="1" ref="M129" ca="1">INDIRECT("個票14!T7")</f>
        <v>0</v>
      </c>
      <c r="N129" t="str" cm="1">
        <f t="array" aca="1" ref="N129" ca="1">INDIRECT("個票14!A33")</f>
        <v>(ア)飲料水、食料品等の備蓄物資の購入等経費</v>
      </c>
      <c r="O129" cm="1">
        <f t="array" aca="1" ref="O129" ca="1">INDIRECT("個票14!H33")</f>
        <v>0</v>
      </c>
      <c r="P129" cm="1">
        <f t="array" aca="1" ref="P129" ca="1">INDIRECT("個票14!M33")</f>
        <v>0</v>
      </c>
      <c r="Q129" t="str" cm="1">
        <f t="array" aca="1" ref="Q129" ca="1">INDIRECT("個票14!AD22")</f>
        <v/>
      </c>
      <c r="R129" cm="1">
        <f t="array" aca="1" ref="R129" ca="1">INDIRECT("個票14!AI22")</f>
        <v>0</v>
      </c>
    </row>
    <row r="130" spans="2:18" hidden="1">
      <c r="B130">
        <v>16</v>
      </c>
      <c r="C130" cm="1">
        <f t="array" aca="1" ref="C130" ca="1">INDIRECT("個票16!H7")</f>
        <v>0</v>
      </c>
      <c r="D130" cm="1">
        <f t="array" aca="1" ref="D130" ca="1">INDIRECT("個票16!T7")</f>
        <v>0</v>
      </c>
      <c r="E130" t="str" cm="1">
        <f t="array" aca="1" ref="E130" ca="1">INDIRECT("個票16!A29")</f>
        <v>合計</v>
      </c>
      <c r="F130" cm="1">
        <f t="array" aca="1" ref="F130" ca="1">INDIRECT("個票16!H29")</f>
        <v>0</v>
      </c>
      <c r="G130" cm="1">
        <f t="array" aca="1" ref="G130" ca="1">INDIRECT("個票16!M29")</f>
        <v>0</v>
      </c>
      <c r="H130" t="str" cm="1">
        <f t="array" aca="1" ref="H130" ca="1">INDIRECT("個票16!AD22")</f>
        <v/>
      </c>
      <c r="I130" cm="1">
        <f t="array" aca="1" ref="I130" ca="1">INDIRECT("個票16!AI22")</f>
        <v>0</v>
      </c>
      <c r="K130">
        <v>14</v>
      </c>
      <c r="L130" cm="1">
        <f t="array" aca="1" ref="L130" ca="1">INDIRECT("個票14!H7")</f>
        <v>0</v>
      </c>
      <c r="M130" cm="1">
        <f t="array" aca="1" ref="M130" ca="1">INDIRECT("個票14!T7")</f>
        <v>0</v>
      </c>
      <c r="N130" t="str" cm="1">
        <f t="array" aca="1" ref="N130" ca="1">INDIRECT("個票14!A34")</f>
        <v>(イ)ポータブル発電機、ポータブル電源・蓄電池等の購入等経費</v>
      </c>
      <c r="O130" cm="1">
        <f t="array" aca="1" ref="O130" ca="1">INDIRECT("個票14!H34")</f>
        <v>0</v>
      </c>
      <c r="P130" cm="1">
        <f t="array" aca="1" ref="P130" ca="1">INDIRECT("個票14!M34")</f>
        <v>0</v>
      </c>
      <c r="Q130" t="str" cm="1">
        <f t="array" aca="1" ref="Q130" ca="1">INDIRECT("個票14!AD22")</f>
        <v/>
      </c>
      <c r="R130" cm="1">
        <f t="array" aca="1" ref="R130" ca="1">INDIRECT("個票14!AI22")</f>
        <v>0</v>
      </c>
    </row>
    <row r="131" spans="2:18" hidden="1">
      <c r="B131">
        <v>17</v>
      </c>
      <c r="C131" cm="1">
        <f t="array" aca="1" ref="C131" ca="1">INDIRECT("個票17!H7")</f>
        <v>0</v>
      </c>
      <c r="D131" cm="1">
        <f t="array" aca="1" ref="D131" ca="1">INDIRECT("個票17!T7")</f>
        <v>0</v>
      </c>
      <c r="E131" t="str" cm="1">
        <f t="array" aca="1" ref="E131" ca="1">INDIRECT("個票17!A25")</f>
        <v>(ア)燃料費、有料道路通行料等の移動に伴い必要となる経費</v>
      </c>
      <c r="F131" cm="1">
        <f t="array" aca="1" ref="F131" ca="1">INDIRECT("個票17!H25")</f>
        <v>0</v>
      </c>
      <c r="G131" cm="1">
        <f t="array" aca="1" ref="G131" ca="1">INDIRECT("個票17!M25")</f>
        <v>0</v>
      </c>
      <c r="H131" t="str" cm="1">
        <f t="array" aca="1" ref="H131" ca="1">INDIRECT("個票17!AD22")</f>
        <v/>
      </c>
      <c r="I131" cm="1">
        <f t="array" aca="1" ref="I131" ca="1">INDIRECT("個票17!AI22")</f>
        <v>0</v>
      </c>
      <c r="K131">
        <v>14</v>
      </c>
      <c r="L131" cm="1">
        <f t="array" aca="1" ref="L131" ca="1">INDIRECT("個票14!H7")</f>
        <v>0</v>
      </c>
      <c r="M131" cm="1">
        <f t="array" aca="1" ref="M131" ca="1">INDIRECT("個票14!T7")</f>
        <v>0</v>
      </c>
      <c r="N131" t="str" cm="1">
        <f t="array" aca="1" ref="N131" ca="1">INDIRECT("個票14!A35")</f>
        <v>(ウ)衛生用品、医療用品等の購入等経費</v>
      </c>
      <c r="O131" cm="1">
        <f t="array" aca="1" ref="O131" ca="1">INDIRECT("個票14!H35")</f>
        <v>0</v>
      </c>
      <c r="P131" cm="1">
        <f t="array" aca="1" ref="P131" ca="1">INDIRECT("個票14!M35")</f>
        <v>0</v>
      </c>
      <c r="Q131" t="str" cm="1">
        <f t="array" aca="1" ref="Q131" ca="1">INDIRECT("個票14!AD22")</f>
        <v/>
      </c>
      <c r="R131" cm="1">
        <f t="array" aca="1" ref="R131" ca="1">INDIRECT("個票14!AI22")</f>
        <v>0</v>
      </c>
    </row>
    <row r="132" spans="2:18" hidden="1">
      <c r="B132">
        <v>17</v>
      </c>
      <c r="C132" cm="1">
        <f t="array" aca="1" ref="C132" ca="1">INDIRECT("個票17!H7")</f>
        <v>0</v>
      </c>
      <c r="D132" cm="1">
        <f t="array" aca="1" ref="D132" ca="1">INDIRECT("個票17!T7")</f>
        <v>0</v>
      </c>
      <c r="E132" t="str" cm="1">
        <f t="array" aca="1" ref="E132" ca="1">INDIRECT("個票17!A26")</f>
        <v>(イ)ネッククーラー（ヒーター）等の猛暑・雪害対策用品の購入等経費</v>
      </c>
      <c r="F132" cm="1">
        <f t="array" aca="1" ref="F132" ca="1">INDIRECT("個票17!H26")</f>
        <v>0</v>
      </c>
      <c r="G132" cm="1">
        <f t="array" aca="1" ref="G132" ca="1">INDIRECT("個票17!M26")</f>
        <v>0</v>
      </c>
      <c r="H132" t="str" cm="1">
        <f t="array" aca="1" ref="H132" ca="1">INDIRECT("個票17!AD22")</f>
        <v/>
      </c>
      <c r="I132" cm="1">
        <f t="array" aca="1" ref="I132" ca="1">INDIRECT("個票17!AI22")</f>
        <v>0</v>
      </c>
      <c r="K132">
        <v>14</v>
      </c>
      <c r="L132" cm="1">
        <f t="array" aca="1" ref="L132" ca="1">INDIRECT("個票14!H7")</f>
        <v>0</v>
      </c>
      <c r="M132" cm="1">
        <f t="array" aca="1" ref="M132" ca="1">INDIRECT("個票14!T7")</f>
        <v>0</v>
      </c>
      <c r="N132" t="str" cm="1">
        <f t="array" aca="1" ref="N132" ca="1">INDIRECT("個票14!A36")</f>
        <v>(エ)簡易浄水器、冷房機、暖房機、簡易トイレ、清潔保持のための用具等の購入等経費</v>
      </c>
      <c r="O132" cm="1">
        <f t="array" aca="1" ref="O132" ca="1">INDIRECT("個票14!H36")</f>
        <v>0</v>
      </c>
      <c r="P132" cm="1">
        <f t="array" aca="1" ref="P132" ca="1">INDIRECT("個票14!M36")</f>
        <v>0</v>
      </c>
      <c r="Q132" t="str" cm="1">
        <f t="array" aca="1" ref="Q132" ca="1">INDIRECT("個票14!AD22")</f>
        <v/>
      </c>
      <c r="R132" cm="1">
        <f t="array" aca="1" ref="R132" ca="1">INDIRECT("個票14!AI22")</f>
        <v>0</v>
      </c>
    </row>
    <row r="133" spans="2:18" hidden="1">
      <c r="B133">
        <v>17</v>
      </c>
      <c r="C133" cm="1">
        <f t="array" aca="1" ref="C133" ca="1">INDIRECT("個票17!H7")</f>
        <v>0</v>
      </c>
      <c r="D133" cm="1">
        <f t="array" aca="1" ref="D133" ca="1">INDIRECT("個票17!T7")</f>
        <v>0</v>
      </c>
      <c r="E133" t="str" cm="1">
        <f t="array" aca="1" ref="E133" ca="1">INDIRECT("個票17!A27")</f>
        <v>(ウ)燃料費等の入居者・利用者の生活環境改善、職員の負担軽減・勤務環境改善に必要となる経費</v>
      </c>
      <c r="F133" cm="1">
        <f t="array" aca="1" ref="F133" ca="1">INDIRECT("個票17!H27")</f>
        <v>0</v>
      </c>
      <c r="G133" cm="1">
        <f t="array" aca="1" ref="G133" ca="1">INDIRECT("個票17!M27")</f>
        <v>0</v>
      </c>
      <c r="H133" t="str" cm="1">
        <f t="array" aca="1" ref="H133" ca="1">INDIRECT("個票17!AD22")</f>
        <v/>
      </c>
      <c r="I133" cm="1">
        <f t="array" aca="1" ref="I133" ca="1">INDIRECT("個票17!AI22")</f>
        <v>0</v>
      </c>
      <c r="K133">
        <v>14</v>
      </c>
      <c r="L133" cm="1">
        <f t="array" aca="1" ref="L133" ca="1">INDIRECT("個票14!H7")</f>
        <v>0</v>
      </c>
      <c r="M133" cm="1">
        <f t="array" aca="1" ref="M133" ca="1">INDIRECT("個票14!T7")</f>
        <v>0</v>
      </c>
      <c r="N133" t="str" cm="1">
        <f t="array" aca="1" ref="N133" ca="1">INDIRECT("個票14!A37")</f>
        <v>(オ)その他災害への備えとして必要と認められる経費</v>
      </c>
      <c r="O133" cm="1">
        <f t="array" aca="1" ref="O133" ca="1">INDIRECT("個票14!H37")</f>
        <v>0</v>
      </c>
      <c r="P133" cm="1">
        <f t="array" aca="1" ref="P133" ca="1">INDIRECT("個票14!M37")</f>
        <v>0</v>
      </c>
      <c r="Q133" t="str" cm="1">
        <f t="array" aca="1" ref="Q133" ca="1">INDIRECT("個票14!AD22")</f>
        <v/>
      </c>
      <c r="R133" cm="1">
        <f t="array" aca="1" ref="R133" ca="1">INDIRECT("個票14!AI22")</f>
        <v>0</v>
      </c>
    </row>
    <row r="134" spans="2:18" hidden="1">
      <c r="B134">
        <v>17</v>
      </c>
      <c r="C134" cm="1">
        <f t="array" aca="1" ref="C134" ca="1">INDIRECT("個票17!H7")</f>
        <v>0</v>
      </c>
      <c r="D134" cm="1">
        <f t="array" aca="1" ref="D134" ca="1">INDIRECT("個票17!T7")</f>
        <v>0</v>
      </c>
      <c r="E134" t="str" cm="1">
        <f t="array" aca="1" ref="E134" ca="1">INDIRECT("個票17!A28")</f>
        <v>(エ)業務用スポットクーラー（ヒーター）等の居室や浴室等における温度管理、湿度管理に必要な設備・物品等の購入等経費</v>
      </c>
      <c r="F134" cm="1">
        <f t="array" aca="1" ref="F134" ca="1">INDIRECT("個票17!H28")</f>
        <v>0</v>
      </c>
      <c r="G134" cm="1">
        <f t="array" aca="1" ref="G134" ca="1">INDIRECT("個票17!M28")</f>
        <v>0</v>
      </c>
      <c r="H134" t="str" cm="1">
        <f t="array" aca="1" ref="H134" ca="1">INDIRECT("個票17!AD22")</f>
        <v/>
      </c>
      <c r="I134" cm="1">
        <f t="array" aca="1" ref="I134" ca="1">INDIRECT("個票17!AI22")</f>
        <v>0</v>
      </c>
      <c r="K134">
        <v>14</v>
      </c>
      <c r="L134" cm="1">
        <f t="array" aca="1" ref="L134" ca="1">INDIRECT("個票14!H7")</f>
        <v>0</v>
      </c>
      <c r="M134" cm="1">
        <f t="array" aca="1" ref="M134" ca="1">INDIRECT("個票14!T7")</f>
        <v>0</v>
      </c>
      <c r="N134" t="str" cm="1">
        <f t="array" aca="1" ref="N134" ca="1">INDIRECT("個票14!A38")</f>
        <v>合計</v>
      </c>
      <c r="O134" cm="1">
        <f t="array" aca="1" ref="O134" ca="1">INDIRECT("個票14!H38")</f>
        <v>0</v>
      </c>
      <c r="P134" cm="1">
        <f t="array" aca="1" ref="P134" ca="1">INDIRECT("個票14!M38")</f>
        <v>0</v>
      </c>
      <c r="Q134" t="str" cm="1">
        <f t="array" aca="1" ref="Q134" ca="1">INDIRECT("個票14!AD22")</f>
        <v/>
      </c>
      <c r="R134" cm="1">
        <f t="array" aca="1" ref="R134" ca="1">INDIRECT("個票14!AI22")</f>
        <v>0</v>
      </c>
    </row>
    <row r="135" spans="2:18" hidden="1">
      <c r="B135">
        <v>17</v>
      </c>
      <c r="C135" cm="1">
        <f t="array" aca="1" ref="C135" ca="1">INDIRECT("個票17!H7")</f>
        <v>0</v>
      </c>
      <c r="D135" cm="1">
        <f t="array" aca="1" ref="D135" ca="1">INDIRECT("個票17!T7")</f>
        <v>0</v>
      </c>
      <c r="E135" t="str" cm="1">
        <f t="array" aca="1" ref="E135" ca="1">INDIRECT("個票17!A29")</f>
        <v>合計</v>
      </c>
      <c r="F135" cm="1">
        <f t="array" aca="1" ref="F135" ca="1">INDIRECT("個票17!H29")</f>
        <v>0</v>
      </c>
      <c r="G135" cm="1">
        <f t="array" aca="1" ref="G135" ca="1">INDIRECT("個票17!M29")</f>
        <v>0</v>
      </c>
      <c r="H135" t="str" cm="1">
        <f t="array" aca="1" ref="H135" ca="1">INDIRECT("個票17!AD22")</f>
        <v/>
      </c>
      <c r="I135" cm="1">
        <f t="array" aca="1" ref="I135" ca="1">INDIRECT("個票17!AI22")</f>
        <v>0</v>
      </c>
      <c r="K135">
        <v>15</v>
      </c>
      <c r="L135" cm="1">
        <f t="array" aca="1" ref="L135" ca="1">INDIRECT("個票15!H7")</f>
        <v>0</v>
      </c>
      <c r="M135" cm="1">
        <f t="array" aca="1" ref="M135" ca="1">INDIRECT("個票15!T7")</f>
        <v>0</v>
      </c>
      <c r="N135" t="str" cm="1">
        <f t="array" aca="1" ref="N135" ca="1">INDIRECT("個票15!A33")</f>
        <v>(ア)飲料水、食料品等の備蓄物資の購入等経費</v>
      </c>
      <c r="O135" cm="1">
        <f t="array" aca="1" ref="O135" ca="1">INDIRECT("個票15!H33")</f>
        <v>0</v>
      </c>
      <c r="P135" cm="1">
        <f t="array" aca="1" ref="P135" ca="1">INDIRECT("個票15!M33")</f>
        <v>0</v>
      </c>
      <c r="Q135" t="str" cm="1">
        <f t="array" aca="1" ref="Q135" ca="1">INDIRECT("個票15!AD22")</f>
        <v/>
      </c>
      <c r="R135" cm="1">
        <f t="array" aca="1" ref="R135" ca="1">INDIRECT("個票15!AI22")</f>
        <v>0</v>
      </c>
    </row>
    <row r="136" spans="2:18" hidden="1">
      <c r="B136">
        <v>18</v>
      </c>
      <c r="C136" cm="1">
        <f t="array" aca="1" ref="C136" ca="1">INDIRECT("個票18!H7")</f>
        <v>0</v>
      </c>
      <c r="D136" cm="1">
        <f t="array" aca="1" ref="D136" ca="1">INDIRECT("個票18!T7")</f>
        <v>0</v>
      </c>
      <c r="E136" t="str" cm="1">
        <f t="array" aca="1" ref="E136" ca="1">INDIRECT("個票18!A25")</f>
        <v>(ア)燃料費、有料道路通行料等の移動に伴い必要となる経費</v>
      </c>
      <c r="F136" cm="1">
        <f t="array" aca="1" ref="F136" ca="1">INDIRECT("個票18!H25")</f>
        <v>0</v>
      </c>
      <c r="G136" cm="1">
        <f t="array" aca="1" ref="G136" ca="1">INDIRECT("個票18!M25")</f>
        <v>0</v>
      </c>
      <c r="H136" t="str" cm="1">
        <f t="array" aca="1" ref="H136" ca="1">INDIRECT("個票18!AD22")</f>
        <v/>
      </c>
      <c r="I136" cm="1">
        <f t="array" aca="1" ref="I136" ca="1">INDIRECT("個票18!AI22")</f>
        <v>0</v>
      </c>
      <c r="K136">
        <v>15</v>
      </c>
      <c r="L136" cm="1">
        <f t="array" aca="1" ref="L136" ca="1">INDIRECT("個票15!H7")</f>
        <v>0</v>
      </c>
      <c r="M136" cm="1">
        <f t="array" aca="1" ref="M136" ca="1">INDIRECT("個票15!T7")</f>
        <v>0</v>
      </c>
      <c r="N136" t="str" cm="1">
        <f t="array" aca="1" ref="N136" ca="1">INDIRECT("個票15!A34")</f>
        <v>(イ)ポータブル発電機、ポータブル電源・蓄電池等の購入等経費</v>
      </c>
      <c r="O136" cm="1">
        <f t="array" aca="1" ref="O136" ca="1">INDIRECT("個票15!H34")</f>
        <v>0</v>
      </c>
      <c r="P136" cm="1">
        <f t="array" aca="1" ref="P136" ca="1">INDIRECT("個票15!M34")</f>
        <v>0</v>
      </c>
      <c r="Q136" t="str" cm="1">
        <f t="array" aca="1" ref="Q136" ca="1">INDIRECT("個票15!AD22")</f>
        <v/>
      </c>
      <c r="R136" cm="1">
        <f t="array" aca="1" ref="R136" ca="1">INDIRECT("個票15!AI22")</f>
        <v>0</v>
      </c>
    </row>
    <row r="137" spans="2:18" hidden="1">
      <c r="B137">
        <v>18</v>
      </c>
      <c r="C137" cm="1">
        <f t="array" aca="1" ref="C137" ca="1">INDIRECT("個票18!H7")</f>
        <v>0</v>
      </c>
      <c r="D137" cm="1">
        <f t="array" aca="1" ref="D137" ca="1">INDIRECT("個票18!T7")</f>
        <v>0</v>
      </c>
      <c r="E137" t="str" cm="1">
        <f t="array" aca="1" ref="E137" ca="1">INDIRECT("個票18!A26")</f>
        <v>(イ)ネッククーラー（ヒーター）等の猛暑・雪害対策用品の購入等経費</v>
      </c>
      <c r="F137" cm="1">
        <f t="array" aca="1" ref="F137" ca="1">INDIRECT("個票18!H26")</f>
        <v>0</v>
      </c>
      <c r="G137" cm="1">
        <f t="array" aca="1" ref="G137" ca="1">INDIRECT("個票18!M26")</f>
        <v>0</v>
      </c>
      <c r="H137" t="str" cm="1">
        <f t="array" aca="1" ref="H137" ca="1">INDIRECT("個票18!AD22")</f>
        <v/>
      </c>
      <c r="I137" cm="1">
        <f t="array" aca="1" ref="I137" ca="1">INDIRECT("個票18!AI22")</f>
        <v>0</v>
      </c>
      <c r="K137">
        <v>15</v>
      </c>
      <c r="L137" cm="1">
        <f t="array" aca="1" ref="L137" ca="1">INDIRECT("個票15!H7")</f>
        <v>0</v>
      </c>
      <c r="M137" cm="1">
        <f t="array" aca="1" ref="M137" ca="1">INDIRECT("個票15!T7")</f>
        <v>0</v>
      </c>
      <c r="N137" t="str" cm="1">
        <f t="array" aca="1" ref="N137" ca="1">INDIRECT("個票15!A35")</f>
        <v>(ウ)衛生用品、医療用品等の購入等経費</v>
      </c>
      <c r="O137" cm="1">
        <f t="array" aca="1" ref="O137" ca="1">INDIRECT("個票15!H35")</f>
        <v>0</v>
      </c>
      <c r="P137" cm="1">
        <f t="array" aca="1" ref="P137" ca="1">INDIRECT("個票15!M35")</f>
        <v>0</v>
      </c>
      <c r="Q137" t="str" cm="1">
        <f t="array" aca="1" ref="Q137" ca="1">INDIRECT("個票15!AD22")</f>
        <v/>
      </c>
      <c r="R137" cm="1">
        <f t="array" aca="1" ref="R137" ca="1">INDIRECT("個票15!AI22")</f>
        <v>0</v>
      </c>
    </row>
    <row r="138" spans="2:18" hidden="1">
      <c r="B138">
        <v>18</v>
      </c>
      <c r="C138" cm="1">
        <f t="array" aca="1" ref="C138" ca="1">INDIRECT("個票18!H7")</f>
        <v>0</v>
      </c>
      <c r="D138" cm="1">
        <f t="array" aca="1" ref="D138" ca="1">INDIRECT("個票18!T7")</f>
        <v>0</v>
      </c>
      <c r="E138" t="str" cm="1">
        <f t="array" aca="1" ref="E138" ca="1">INDIRECT("個票18!A27")</f>
        <v>(ウ)燃料費等の入居者・利用者の生活環境改善、職員の負担軽減・勤務環境改善に必要となる経費</v>
      </c>
      <c r="F138" cm="1">
        <f t="array" aca="1" ref="F138" ca="1">INDIRECT("個票18!H27")</f>
        <v>0</v>
      </c>
      <c r="G138" cm="1">
        <f t="array" aca="1" ref="G138" ca="1">INDIRECT("個票18!M27")</f>
        <v>0</v>
      </c>
      <c r="H138" t="str" cm="1">
        <f t="array" aca="1" ref="H138" ca="1">INDIRECT("個票18!AD22")</f>
        <v/>
      </c>
      <c r="I138" cm="1">
        <f t="array" aca="1" ref="I138" ca="1">INDIRECT("個票18!AI22")</f>
        <v>0</v>
      </c>
      <c r="K138">
        <v>15</v>
      </c>
      <c r="L138" cm="1">
        <f t="array" aca="1" ref="L138" ca="1">INDIRECT("個票15!H7")</f>
        <v>0</v>
      </c>
      <c r="M138" cm="1">
        <f t="array" aca="1" ref="M138" ca="1">INDIRECT("個票15!T7")</f>
        <v>0</v>
      </c>
      <c r="N138" t="str" cm="1">
        <f t="array" aca="1" ref="N138" ca="1">INDIRECT("個票15!A36")</f>
        <v>(エ)簡易浄水器、冷房機、暖房機、簡易トイレ、清潔保持のための用具等の購入等経費</v>
      </c>
      <c r="O138" cm="1">
        <f t="array" aca="1" ref="O138" ca="1">INDIRECT("個票15!H36")</f>
        <v>0</v>
      </c>
      <c r="P138" cm="1">
        <f t="array" aca="1" ref="P138" ca="1">INDIRECT("個票15!M36")</f>
        <v>0</v>
      </c>
      <c r="Q138" t="str" cm="1">
        <f t="array" aca="1" ref="Q138" ca="1">INDIRECT("個票15!AD22")</f>
        <v/>
      </c>
      <c r="R138" cm="1">
        <f t="array" aca="1" ref="R138" ca="1">INDIRECT("個票15!AI22")</f>
        <v>0</v>
      </c>
    </row>
    <row r="139" spans="2:18" hidden="1">
      <c r="B139">
        <v>18</v>
      </c>
      <c r="C139" cm="1">
        <f t="array" aca="1" ref="C139" ca="1">INDIRECT("個票18!H7")</f>
        <v>0</v>
      </c>
      <c r="D139" cm="1">
        <f t="array" aca="1" ref="D139" ca="1">INDIRECT("個票18!T7")</f>
        <v>0</v>
      </c>
      <c r="E139" t="str" cm="1">
        <f t="array" aca="1" ref="E139" ca="1">INDIRECT("個票18!A28")</f>
        <v>(エ)業務用スポットクーラー（ヒーター）等の居室や浴室等における温度管理、湿度管理に必要な設備・物品等の購入等経費</v>
      </c>
      <c r="F139" cm="1">
        <f t="array" aca="1" ref="F139" ca="1">INDIRECT("個票18!H28")</f>
        <v>0</v>
      </c>
      <c r="G139" cm="1">
        <f t="array" aca="1" ref="G139" ca="1">INDIRECT("個票18!M28")</f>
        <v>0</v>
      </c>
      <c r="H139" t="str" cm="1">
        <f t="array" aca="1" ref="H139" ca="1">INDIRECT("個票18!AD22")</f>
        <v/>
      </c>
      <c r="I139" cm="1">
        <f t="array" aca="1" ref="I139" ca="1">INDIRECT("個票18!AI22")</f>
        <v>0</v>
      </c>
      <c r="K139">
        <v>15</v>
      </c>
      <c r="L139" cm="1">
        <f t="array" aca="1" ref="L139" ca="1">INDIRECT("個票15!H7")</f>
        <v>0</v>
      </c>
      <c r="M139" cm="1">
        <f t="array" aca="1" ref="M139" ca="1">INDIRECT("個票15!T7")</f>
        <v>0</v>
      </c>
      <c r="N139" t="str" cm="1">
        <f t="array" aca="1" ref="N139" ca="1">INDIRECT("個票15!A37")</f>
        <v>(オ)その他災害への備えとして必要と認められる経費</v>
      </c>
      <c r="O139" cm="1">
        <f t="array" aca="1" ref="O139" ca="1">INDIRECT("個票15!H37")</f>
        <v>0</v>
      </c>
      <c r="P139" cm="1">
        <f t="array" aca="1" ref="P139" ca="1">INDIRECT("個票15!M37")</f>
        <v>0</v>
      </c>
      <c r="Q139" t="str" cm="1">
        <f t="array" aca="1" ref="Q139" ca="1">INDIRECT("個票15!AD22")</f>
        <v/>
      </c>
      <c r="R139" cm="1">
        <f t="array" aca="1" ref="R139" ca="1">INDIRECT("個票15!AI22")</f>
        <v>0</v>
      </c>
    </row>
    <row r="140" spans="2:18" hidden="1">
      <c r="B140">
        <v>18</v>
      </c>
      <c r="C140" cm="1">
        <f t="array" aca="1" ref="C140" ca="1">INDIRECT("個票18!H7")</f>
        <v>0</v>
      </c>
      <c r="D140" cm="1">
        <f t="array" aca="1" ref="D140" ca="1">INDIRECT("個票18!T7")</f>
        <v>0</v>
      </c>
      <c r="E140" t="str" cm="1">
        <f t="array" aca="1" ref="E140" ca="1">INDIRECT("個票18!A29")</f>
        <v>合計</v>
      </c>
      <c r="F140" cm="1">
        <f t="array" aca="1" ref="F140" ca="1">INDIRECT("個票18!H29")</f>
        <v>0</v>
      </c>
      <c r="G140" cm="1">
        <f t="array" aca="1" ref="G140" ca="1">INDIRECT("個票18!M29")</f>
        <v>0</v>
      </c>
      <c r="H140" t="str" cm="1">
        <f t="array" aca="1" ref="H140" ca="1">INDIRECT("個票18!AD22")</f>
        <v/>
      </c>
      <c r="I140" cm="1">
        <f t="array" aca="1" ref="I140" ca="1">INDIRECT("個票18!AI22")</f>
        <v>0</v>
      </c>
      <c r="K140">
        <v>15</v>
      </c>
      <c r="L140" cm="1">
        <f t="array" aca="1" ref="L140" ca="1">INDIRECT("個票15!H7")</f>
        <v>0</v>
      </c>
      <c r="M140" cm="1">
        <f t="array" aca="1" ref="M140" ca="1">INDIRECT("個票15!T7")</f>
        <v>0</v>
      </c>
      <c r="N140" t="str" cm="1">
        <f t="array" aca="1" ref="N140" ca="1">INDIRECT("個票15!A38")</f>
        <v>合計</v>
      </c>
      <c r="O140" cm="1">
        <f t="array" aca="1" ref="O140" ca="1">INDIRECT("個票15!H38")</f>
        <v>0</v>
      </c>
      <c r="P140" cm="1">
        <f t="array" aca="1" ref="P140" ca="1">INDIRECT("個票15!M38")</f>
        <v>0</v>
      </c>
      <c r="Q140" t="str" cm="1">
        <f t="array" aca="1" ref="Q140" ca="1">INDIRECT("個票15!AD22")</f>
        <v/>
      </c>
      <c r="R140" cm="1">
        <f t="array" aca="1" ref="R140" ca="1">INDIRECT("個票15!AI22")</f>
        <v>0</v>
      </c>
    </row>
    <row r="141" spans="2:18" hidden="1">
      <c r="B141">
        <v>19</v>
      </c>
      <c r="C141" cm="1">
        <f t="array" aca="1" ref="C141" ca="1">INDIRECT("個票19!H7")</f>
        <v>0</v>
      </c>
      <c r="D141" cm="1">
        <f t="array" aca="1" ref="D141" ca="1">INDIRECT("個票19!T7")</f>
        <v>0</v>
      </c>
      <c r="E141" t="str" cm="1">
        <f t="array" aca="1" ref="E141" ca="1">INDIRECT("個票19!A25")</f>
        <v>(ア)燃料費、有料道路通行料等の移動に伴い必要となる経費</v>
      </c>
      <c r="F141" cm="1">
        <f t="array" aca="1" ref="F141" ca="1">INDIRECT("個票19!H25")</f>
        <v>0</v>
      </c>
      <c r="G141" cm="1">
        <f t="array" aca="1" ref="G141" ca="1">INDIRECT("個票19!M25")</f>
        <v>0</v>
      </c>
      <c r="H141" t="str" cm="1">
        <f t="array" aca="1" ref="H141" ca="1">INDIRECT("個票19!AD22")</f>
        <v/>
      </c>
      <c r="I141" cm="1">
        <f t="array" aca="1" ref="I141" ca="1">INDIRECT("個票19!AI22")</f>
        <v>0</v>
      </c>
      <c r="K141">
        <v>16</v>
      </c>
      <c r="L141" cm="1">
        <f t="array" aca="1" ref="L141" ca="1">INDIRECT("個票16!H7")</f>
        <v>0</v>
      </c>
      <c r="M141" cm="1">
        <f t="array" aca="1" ref="M141" ca="1">INDIRECT("個票16!T7")</f>
        <v>0</v>
      </c>
      <c r="N141" t="str" cm="1">
        <f t="array" aca="1" ref="N141" ca="1">INDIRECT("個票16!A33")</f>
        <v>(ア)飲料水、食料品等の備蓄物資の購入等経費</v>
      </c>
      <c r="O141" cm="1">
        <f t="array" aca="1" ref="O141" ca="1">INDIRECT("個票16!H33")</f>
        <v>0</v>
      </c>
      <c r="P141" cm="1">
        <f t="array" aca="1" ref="P141" ca="1">INDIRECT("個票16!M33")</f>
        <v>0</v>
      </c>
      <c r="Q141" t="str" cm="1">
        <f t="array" aca="1" ref="Q141" ca="1">INDIRECT("個票16!AD22")</f>
        <v/>
      </c>
      <c r="R141" cm="1">
        <f t="array" aca="1" ref="R141" ca="1">INDIRECT("個票16!AI22")</f>
        <v>0</v>
      </c>
    </row>
    <row r="142" spans="2:18" hidden="1">
      <c r="B142">
        <v>19</v>
      </c>
      <c r="C142" cm="1">
        <f t="array" aca="1" ref="C142" ca="1">INDIRECT("個票19!H7")</f>
        <v>0</v>
      </c>
      <c r="D142" cm="1">
        <f t="array" aca="1" ref="D142" ca="1">INDIRECT("個票19!T7")</f>
        <v>0</v>
      </c>
      <c r="E142" t="str" cm="1">
        <f t="array" aca="1" ref="E142" ca="1">INDIRECT("個票19!A26")</f>
        <v>(イ)ネッククーラー（ヒーター）等の猛暑・雪害対策用品の購入等経費</v>
      </c>
      <c r="F142" cm="1">
        <f t="array" aca="1" ref="F142" ca="1">INDIRECT("個票19!H26")</f>
        <v>0</v>
      </c>
      <c r="G142" cm="1">
        <f t="array" aca="1" ref="G142" ca="1">INDIRECT("個票19!M26")</f>
        <v>0</v>
      </c>
      <c r="H142" t="str" cm="1">
        <f t="array" aca="1" ref="H142" ca="1">INDIRECT("個票19!AD22")</f>
        <v/>
      </c>
      <c r="I142" cm="1">
        <f t="array" aca="1" ref="I142" ca="1">INDIRECT("個票19!AI22")</f>
        <v>0</v>
      </c>
      <c r="K142">
        <v>16</v>
      </c>
      <c r="L142" cm="1">
        <f t="array" aca="1" ref="L142" ca="1">INDIRECT("個票16!H7")</f>
        <v>0</v>
      </c>
      <c r="M142" cm="1">
        <f t="array" aca="1" ref="M142" ca="1">INDIRECT("個票16!T7")</f>
        <v>0</v>
      </c>
      <c r="N142" t="str" cm="1">
        <f t="array" aca="1" ref="N142" ca="1">INDIRECT("個票16!A34")</f>
        <v>(イ)ポータブル発電機、ポータブル電源・蓄電池等の購入等経費</v>
      </c>
      <c r="O142" cm="1">
        <f t="array" aca="1" ref="O142" ca="1">INDIRECT("個票16!H34")</f>
        <v>0</v>
      </c>
      <c r="P142" cm="1">
        <f t="array" aca="1" ref="P142" ca="1">INDIRECT("個票16!M34")</f>
        <v>0</v>
      </c>
      <c r="Q142" t="str" cm="1">
        <f t="array" aca="1" ref="Q142" ca="1">INDIRECT("個票16!AD22")</f>
        <v/>
      </c>
      <c r="R142" cm="1">
        <f t="array" aca="1" ref="R142" ca="1">INDIRECT("個票16!AI22")</f>
        <v>0</v>
      </c>
    </row>
    <row r="143" spans="2:18" hidden="1">
      <c r="B143">
        <v>19</v>
      </c>
      <c r="C143" cm="1">
        <f t="array" aca="1" ref="C143" ca="1">INDIRECT("個票19!H7")</f>
        <v>0</v>
      </c>
      <c r="D143" cm="1">
        <f t="array" aca="1" ref="D143" ca="1">INDIRECT("個票19!T7")</f>
        <v>0</v>
      </c>
      <c r="E143" t="str" cm="1">
        <f t="array" aca="1" ref="E143" ca="1">INDIRECT("個票19!A27")</f>
        <v>(ウ)燃料費等の入居者・利用者の生活環境改善、職員の負担軽減・勤務環境改善に必要となる経費</v>
      </c>
      <c r="F143" cm="1">
        <f t="array" aca="1" ref="F143" ca="1">INDIRECT("個票19!H27")</f>
        <v>0</v>
      </c>
      <c r="G143" cm="1">
        <f t="array" aca="1" ref="G143" ca="1">INDIRECT("個票19!M27")</f>
        <v>0</v>
      </c>
      <c r="H143" t="str" cm="1">
        <f t="array" aca="1" ref="H143" ca="1">INDIRECT("個票19!AD22")</f>
        <v/>
      </c>
      <c r="I143" cm="1">
        <f t="array" aca="1" ref="I143" ca="1">INDIRECT("個票19!AI22")</f>
        <v>0</v>
      </c>
      <c r="K143">
        <v>16</v>
      </c>
      <c r="L143" cm="1">
        <f t="array" aca="1" ref="L143" ca="1">INDIRECT("個票16!H7")</f>
        <v>0</v>
      </c>
      <c r="M143" cm="1">
        <f t="array" aca="1" ref="M143" ca="1">INDIRECT("個票16!T7")</f>
        <v>0</v>
      </c>
      <c r="N143" t="str" cm="1">
        <f t="array" aca="1" ref="N143" ca="1">INDIRECT("個票16!A35")</f>
        <v>(ウ)衛生用品、医療用品等の購入等経費</v>
      </c>
      <c r="O143" cm="1">
        <f t="array" aca="1" ref="O143" ca="1">INDIRECT("個票16!H35")</f>
        <v>0</v>
      </c>
      <c r="P143" cm="1">
        <f t="array" aca="1" ref="P143" ca="1">INDIRECT("個票16!M35")</f>
        <v>0</v>
      </c>
      <c r="Q143" t="str" cm="1">
        <f t="array" aca="1" ref="Q143" ca="1">INDIRECT("個票16!AD22")</f>
        <v/>
      </c>
      <c r="R143" cm="1">
        <f t="array" aca="1" ref="R143" ca="1">INDIRECT("個票16!AI22")</f>
        <v>0</v>
      </c>
    </row>
    <row r="144" spans="2:18" hidden="1">
      <c r="B144">
        <v>19</v>
      </c>
      <c r="C144" cm="1">
        <f t="array" aca="1" ref="C144" ca="1">INDIRECT("個票19!H7")</f>
        <v>0</v>
      </c>
      <c r="D144" cm="1">
        <f t="array" aca="1" ref="D144" ca="1">INDIRECT("個票19!T7")</f>
        <v>0</v>
      </c>
      <c r="E144" t="str" cm="1">
        <f t="array" aca="1" ref="E144" ca="1">INDIRECT("個票19!A28")</f>
        <v>(エ)業務用スポットクーラー（ヒーター）等の居室や浴室等における温度管理、湿度管理に必要な設備・物品等の購入等経費</v>
      </c>
      <c r="F144" cm="1">
        <f t="array" aca="1" ref="F144" ca="1">INDIRECT("個票19!H28")</f>
        <v>0</v>
      </c>
      <c r="G144" cm="1">
        <f t="array" aca="1" ref="G144" ca="1">INDIRECT("個票19!M28")</f>
        <v>0</v>
      </c>
      <c r="H144" t="str" cm="1">
        <f t="array" aca="1" ref="H144" ca="1">INDIRECT("個票19!AD22")</f>
        <v/>
      </c>
      <c r="I144" cm="1">
        <f t="array" aca="1" ref="I144" ca="1">INDIRECT("個票19!AI22")</f>
        <v>0</v>
      </c>
      <c r="K144">
        <v>16</v>
      </c>
      <c r="L144" cm="1">
        <f t="array" aca="1" ref="L144" ca="1">INDIRECT("個票16!H7")</f>
        <v>0</v>
      </c>
      <c r="M144" cm="1">
        <f t="array" aca="1" ref="M144" ca="1">INDIRECT("個票16!T7")</f>
        <v>0</v>
      </c>
      <c r="N144" t="str" cm="1">
        <f t="array" aca="1" ref="N144" ca="1">INDIRECT("個票16!A36")</f>
        <v>(エ)簡易浄水器、冷房機、暖房機、簡易トイレ、清潔保持のための用具等の購入等経費</v>
      </c>
      <c r="O144" cm="1">
        <f t="array" aca="1" ref="O144" ca="1">INDIRECT("個票16!H36")</f>
        <v>0</v>
      </c>
      <c r="P144" cm="1">
        <f t="array" aca="1" ref="P144" ca="1">INDIRECT("個票16!M36")</f>
        <v>0</v>
      </c>
      <c r="Q144" t="str" cm="1">
        <f t="array" aca="1" ref="Q144" ca="1">INDIRECT("個票16!AD22")</f>
        <v/>
      </c>
      <c r="R144" cm="1">
        <f t="array" aca="1" ref="R144" ca="1">INDIRECT("個票16!AI22")</f>
        <v>0</v>
      </c>
    </row>
    <row r="145" spans="2:18" hidden="1">
      <c r="B145">
        <v>19</v>
      </c>
      <c r="C145" cm="1">
        <f t="array" aca="1" ref="C145" ca="1">INDIRECT("個票19!H7")</f>
        <v>0</v>
      </c>
      <c r="D145" cm="1">
        <f t="array" aca="1" ref="D145" ca="1">INDIRECT("個票19!T7")</f>
        <v>0</v>
      </c>
      <c r="E145" t="str" cm="1">
        <f t="array" aca="1" ref="E145" ca="1">INDIRECT("個票19!A29")</f>
        <v>合計</v>
      </c>
      <c r="F145" cm="1">
        <f t="array" aca="1" ref="F145" ca="1">INDIRECT("個票19!H29")</f>
        <v>0</v>
      </c>
      <c r="G145" cm="1">
        <f t="array" aca="1" ref="G145" ca="1">INDIRECT("個票19!M29")</f>
        <v>0</v>
      </c>
      <c r="H145" t="str" cm="1">
        <f t="array" aca="1" ref="H145" ca="1">INDIRECT("個票19!AD22")</f>
        <v/>
      </c>
      <c r="I145" cm="1">
        <f t="array" aca="1" ref="I145" ca="1">INDIRECT("個票19!AI22")</f>
        <v>0</v>
      </c>
      <c r="K145">
        <v>16</v>
      </c>
      <c r="L145" cm="1">
        <f t="array" aca="1" ref="L145" ca="1">INDIRECT("個票16!H7")</f>
        <v>0</v>
      </c>
      <c r="M145" cm="1">
        <f t="array" aca="1" ref="M145" ca="1">INDIRECT("個票16!T7")</f>
        <v>0</v>
      </c>
      <c r="N145" t="str" cm="1">
        <f t="array" aca="1" ref="N145" ca="1">INDIRECT("個票16!A37")</f>
        <v>(オ)その他災害への備えとして必要と認められる経費</v>
      </c>
      <c r="O145" cm="1">
        <f t="array" aca="1" ref="O145" ca="1">INDIRECT("個票16!H37")</f>
        <v>0</v>
      </c>
      <c r="P145" cm="1">
        <f t="array" aca="1" ref="P145" ca="1">INDIRECT("個票16!M37")</f>
        <v>0</v>
      </c>
      <c r="Q145" t="str" cm="1">
        <f t="array" aca="1" ref="Q145" ca="1">INDIRECT("個票16!AD22")</f>
        <v/>
      </c>
      <c r="R145" cm="1">
        <f t="array" aca="1" ref="R145" ca="1">INDIRECT("個票16!AI22")</f>
        <v>0</v>
      </c>
    </row>
    <row r="146" spans="2:18" hidden="1">
      <c r="B146">
        <v>20</v>
      </c>
      <c r="C146" cm="1">
        <f t="array" aca="1" ref="C146" ca="1">INDIRECT("個票20!H7")</f>
        <v>0</v>
      </c>
      <c r="D146" cm="1">
        <f t="array" aca="1" ref="D146" ca="1">INDIRECT("個票20!T7")</f>
        <v>0</v>
      </c>
      <c r="E146" t="str" cm="1">
        <f t="array" aca="1" ref="E146" ca="1">INDIRECT("個票20!A25")</f>
        <v>(ア)燃料費、有料道路通行料等の移動に伴い必要となる経費</v>
      </c>
      <c r="F146" cm="1">
        <f t="array" aca="1" ref="F146" ca="1">INDIRECT("個票20!H25")</f>
        <v>0</v>
      </c>
      <c r="G146" cm="1">
        <f t="array" aca="1" ref="G146" ca="1">INDIRECT("個票20!M25")</f>
        <v>0</v>
      </c>
      <c r="H146" t="str" cm="1">
        <f t="array" aca="1" ref="H146" ca="1">INDIRECT("個票20!AD22")</f>
        <v/>
      </c>
      <c r="I146" cm="1">
        <f t="array" aca="1" ref="I146" ca="1">INDIRECT("個票20!AI22")</f>
        <v>0</v>
      </c>
      <c r="K146">
        <v>16</v>
      </c>
      <c r="L146" cm="1">
        <f t="array" aca="1" ref="L146" ca="1">INDIRECT("個票16!H7")</f>
        <v>0</v>
      </c>
      <c r="M146" cm="1">
        <f t="array" aca="1" ref="M146" ca="1">INDIRECT("個票16!T7")</f>
        <v>0</v>
      </c>
      <c r="N146" t="str" cm="1">
        <f t="array" aca="1" ref="N146" ca="1">INDIRECT("個票16!A38")</f>
        <v>合計</v>
      </c>
      <c r="O146" cm="1">
        <f t="array" aca="1" ref="O146" ca="1">INDIRECT("個票16!H38")</f>
        <v>0</v>
      </c>
      <c r="P146" cm="1">
        <f t="array" aca="1" ref="P146" ca="1">INDIRECT("個票16!M38")</f>
        <v>0</v>
      </c>
      <c r="Q146" t="str" cm="1">
        <f t="array" aca="1" ref="Q146" ca="1">INDIRECT("個票16!AD22")</f>
        <v/>
      </c>
      <c r="R146" cm="1">
        <f t="array" aca="1" ref="R146" ca="1">INDIRECT("個票16!AI22")</f>
        <v>0</v>
      </c>
    </row>
    <row r="147" spans="2:18" hidden="1">
      <c r="B147">
        <v>20</v>
      </c>
      <c r="C147" cm="1">
        <f t="array" aca="1" ref="C147" ca="1">INDIRECT("個票20!H7")</f>
        <v>0</v>
      </c>
      <c r="D147" cm="1">
        <f t="array" aca="1" ref="D147" ca="1">INDIRECT("個票20!T7")</f>
        <v>0</v>
      </c>
      <c r="E147" t="str" cm="1">
        <f t="array" aca="1" ref="E147" ca="1">INDIRECT("個票20!A26")</f>
        <v>(イ)ネッククーラー（ヒーター）等の猛暑・雪害対策用品の購入等経費</v>
      </c>
      <c r="F147" cm="1">
        <f t="array" aca="1" ref="F147" ca="1">INDIRECT("個票20!H26")</f>
        <v>0</v>
      </c>
      <c r="G147" cm="1">
        <f t="array" aca="1" ref="G147" ca="1">INDIRECT("個票20!M26")</f>
        <v>0</v>
      </c>
      <c r="H147" t="str" cm="1">
        <f t="array" aca="1" ref="H147" ca="1">INDIRECT("個票20!AD22")</f>
        <v/>
      </c>
      <c r="I147" cm="1">
        <f t="array" aca="1" ref="I147" ca="1">INDIRECT("個票20!AI22")</f>
        <v>0</v>
      </c>
      <c r="K147">
        <v>17</v>
      </c>
      <c r="L147" cm="1">
        <f t="array" aca="1" ref="L147" ca="1">INDIRECT("個票17!H7")</f>
        <v>0</v>
      </c>
      <c r="M147" cm="1">
        <f t="array" aca="1" ref="M147" ca="1">INDIRECT("個票17!T7")</f>
        <v>0</v>
      </c>
      <c r="N147" t="str" cm="1">
        <f t="array" aca="1" ref="N147" ca="1">INDIRECT("個票17!A33")</f>
        <v>(ア)飲料水、食料品等の備蓄物資の購入等経費</v>
      </c>
      <c r="O147" cm="1">
        <f t="array" aca="1" ref="O147" ca="1">INDIRECT("個票17!H33")</f>
        <v>0</v>
      </c>
      <c r="P147" cm="1">
        <f t="array" aca="1" ref="P147" ca="1">INDIRECT("個票17!M33")</f>
        <v>0</v>
      </c>
      <c r="Q147" t="str" cm="1">
        <f t="array" aca="1" ref="Q147" ca="1">INDIRECT("個票17!AD22")</f>
        <v/>
      </c>
      <c r="R147" cm="1">
        <f t="array" aca="1" ref="R147" ca="1">INDIRECT("個票17!AI22")</f>
        <v>0</v>
      </c>
    </row>
    <row r="148" spans="2:18" hidden="1">
      <c r="B148">
        <v>20</v>
      </c>
      <c r="C148" cm="1">
        <f t="array" aca="1" ref="C148" ca="1">INDIRECT("個票20!H7")</f>
        <v>0</v>
      </c>
      <c r="D148" cm="1">
        <f t="array" aca="1" ref="D148" ca="1">INDIRECT("個票20!T7")</f>
        <v>0</v>
      </c>
      <c r="E148" t="str" cm="1">
        <f t="array" aca="1" ref="E148" ca="1">INDIRECT("個票20!A27")</f>
        <v>(ウ)燃料費等の入居者・利用者の生活環境改善、職員の負担軽減・勤務環境改善に必要となる経費</v>
      </c>
      <c r="F148" cm="1">
        <f t="array" aca="1" ref="F148" ca="1">INDIRECT("個票20!H27")</f>
        <v>0</v>
      </c>
      <c r="G148" cm="1">
        <f t="array" aca="1" ref="G148" ca="1">INDIRECT("個票20!M27")</f>
        <v>0</v>
      </c>
      <c r="H148" t="str" cm="1">
        <f t="array" aca="1" ref="H148" ca="1">INDIRECT("個票20!AD22")</f>
        <v/>
      </c>
      <c r="I148" cm="1">
        <f t="array" aca="1" ref="I148" ca="1">INDIRECT("個票20!AI22")</f>
        <v>0</v>
      </c>
      <c r="K148">
        <v>17</v>
      </c>
      <c r="L148" cm="1">
        <f t="array" aca="1" ref="L148" ca="1">INDIRECT("個票17!H7")</f>
        <v>0</v>
      </c>
      <c r="M148" cm="1">
        <f t="array" aca="1" ref="M148" ca="1">INDIRECT("個票17!T7")</f>
        <v>0</v>
      </c>
      <c r="N148" t="str" cm="1">
        <f t="array" aca="1" ref="N148" ca="1">INDIRECT("個票17!A34")</f>
        <v>(イ)ポータブル発電機、ポータブル電源・蓄電池等の購入等経費</v>
      </c>
      <c r="O148" cm="1">
        <f t="array" aca="1" ref="O148" ca="1">INDIRECT("個票17!H34")</f>
        <v>0</v>
      </c>
      <c r="P148" cm="1">
        <f t="array" aca="1" ref="P148" ca="1">INDIRECT("個票17!M34")</f>
        <v>0</v>
      </c>
      <c r="Q148" t="str" cm="1">
        <f t="array" aca="1" ref="Q148" ca="1">INDIRECT("個票17!AD22")</f>
        <v/>
      </c>
      <c r="R148" cm="1">
        <f t="array" aca="1" ref="R148" ca="1">INDIRECT("個票17!AI22")</f>
        <v>0</v>
      </c>
    </row>
    <row r="149" spans="2:18" hidden="1">
      <c r="B149">
        <v>20</v>
      </c>
      <c r="C149" cm="1">
        <f t="array" aca="1" ref="C149" ca="1">INDIRECT("個票20!H7")</f>
        <v>0</v>
      </c>
      <c r="D149" cm="1">
        <f t="array" aca="1" ref="D149" ca="1">INDIRECT("個票20!T7")</f>
        <v>0</v>
      </c>
      <c r="E149" t="str" cm="1">
        <f t="array" aca="1" ref="E149" ca="1">INDIRECT("個票20!A28")</f>
        <v>(エ)業務用スポットクーラー（ヒーター）等の居室や浴室等における温度管理、湿度管理に必要な設備・物品等の購入等経費</v>
      </c>
      <c r="F149" cm="1">
        <f t="array" aca="1" ref="F149" ca="1">INDIRECT("個票20!H28")</f>
        <v>0</v>
      </c>
      <c r="G149" cm="1">
        <f t="array" aca="1" ref="G149" ca="1">INDIRECT("個票20!M28")</f>
        <v>0</v>
      </c>
      <c r="H149" t="str" cm="1">
        <f t="array" aca="1" ref="H149" ca="1">INDIRECT("個票20!AD22")</f>
        <v/>
      </c>
      <c r="I149" cm="1">
        <f t="array" aca="1" ref="I149" ca="1">INDIRECT("個票20!AI22")</f>
        <v>0</v>
      </c>
      <c r="K149">
        <v>17</v>
      </c>
      <c r="L149" cm="1">
        <f t="array" aca="1" ref="L149" ca="1">INDIRECT("個票17!H7")</f>
        <v>0</v>
      </c>
      <c r="M149" cm="1">
        <f t="array" aca="1" ref="M149" ca="1">INDIRECT("個票17!T7")</f>
        <v>0</v>
      </c>
      <c r="N149" t="str" cm="1">
        <f t="array" aca="1" ref="N149" ca="1">INDIRECT("個票17!A35")</f>
        <v>(ウ)衛生用品、医療用品等の購入等経費</v>
      </c>
      <c r="O149" cm="1">
        <f t="array" aca="1" ref="O149" ca="1">INDIRECT("個票17!H35")</f>
        <v>0</v>
      </c>
      <c r="P149" cm="1">
        <f t="array" aca="1" ref="P149" ca="1">INDIRECT("個票17!M35")</f>
        <v>0</v>
      </c>
      <c r="Q149" t="str" cm="1">
        <f t="array" aca="1" ref="Q149" ca="1">INDIRECT("個票17!AD22")</f>
        <v/>
      </c>
      <c r="R149" cm="1">
        <f t="array" aca="1" ref="R149" ca="1">INDIRECT("個票17!AI22")</f>
        <v>0</v>
      </c>
    </row>
    <row r="150" spans="2:18" hidden="1">
      <c r="B150">
        <v>20</v>
      </c>
      <c r="C150" cm="1">
        <f t="array" aca="1" ref="C150" ca="1">INDIRECT("個票20!H7")</f>
        <v>0</v>
      </c>
      <c r="D150" cm="1">
        <f t="array" aca="1" ref="D150" ca="1">INDIRECT("個票20!T7")</f>
        <v>0</v>
      </c>
      <c r="E150" t="str" cm="1">
        <f t="array" aca="1" ref="E150" ca="1">INDIRECT("個票20!A29")</f>
        <v>合計</v>
      </c>
      <c r="F150" cm="1">
        <f t="array" aca="1" ref="F150" ca="1">INDIRECT("個票20!H29")</f>
        <v>0</v>
      </c>
      <c r="G150" cm="1">
        <f t="array" aca="1" ref="G150" ca="1">INDIRECT("個票20!M29")</f>
        <v>0</v>
      </c>
      <c r="H150" t="str" cm="1">
        <f t="array" aca="1" ref="H150" ca="1">INDIRECT("個票20!AD22")</f>
        <v/>
      </c>
      <c r="I150" cm="1">
        <f t="array" aca="1" ref="I150" ca="1">INDIRECT("個票20!AI22")</f>
        <v>0</v>
      </c>
      <c r="K150">
        <v>17</v>
      </c>
      <c r="L150" cm="1">
        <f t="array" aca="1" ref="L150" ca="1">INDIRECT("個票17!H7")</f>
        <v>0</v>
      </c>
      <c r="M150" cm="1">
        <f t="array" aca="1" ref="M150" ca="1">INDIRECT("個票17!T7")</f>
        <v>0</v>
      </c>
      <c r="N150" t="str" cm="1">
        <f t="array" aca="1" ref="N150" ca="1">INDIRECT("個票17!A36")</f>
        <v>(エ)簡易浄水器、冷房機、暖房機、簡易トイレ、清潔保持のための用具等の購入等経費</v>
      </c>
      <c r="O150" cm="1">
        <f t="array" aca="1" ref="O150" ca="1">INDIRECT("個票17!H36")</f>
        <v>0</v>
      </c>
      <c r="P150" cm="1">
        <f t="array" aca="1" ref="P150" ca="1">INDIRECT("個票17!M36")</f>
        <v>0</v>
      </c>
      <c r="Q150" t="str" cm="1">
        <f t="array" aca="1" ref="Q150" ca="1">INDIRECT("個票17!AD22")</f>
        <v/>
      </c>
      <c r="R150" cm="1">
        <f t="array" aca="1" ref="R150" ca="1">INDIRECT("個票17!AI22")</f>
        <v>0</v>
      </c>
    </row>
    <row r="151" spans="2:18" hidden="1">
      <c r="K151">
        <v>17</v>
      </c>
      <c r="L151" cm="1">
        <f t="array" aca="1" ref="L151" ca="1">INDIRECT("個票17!H7")</f>
        <v>0</v>
      </c>
      <c r="M151" cm="1">
        <f t="array" aca="1" ref="M151" ca="1">INDIRECT("個票17!T7")</f>
        <v>0</v>
      </c>
      <c r="N151" t="str" cm="1">
        <f t="array" aca="1" ref="N151" ca="1">INDIRECT("個票17!A37")</f>
        <v>(オ)その他災害への備えとして必要と認められる経費</v>
      </c>
      <c r="O151" cm="1">
        <f t="array" aca="1" ref="O151" ca="1">INDIRECT("個票17!H37")</f>
        <v>0</v>
      </c>
      <c r="P151" cm="1">
        <f t="array" aca="1" ref="P151" ca="1">INDIRECT("個票17!M37")</f>
        <v>0</v>
      </c>
      <c r="Q151" t="str" cm="1">
        <f t="array" aca="1" ref="Q151" ca="1">INDIRECT("個票17!AD22")</f>
        <v/>
      </c>
      <c r="R151" cm="1">
        <f t="array" aca="1" ref="R151" ca="1">INDIRECT("個票17!AI22")</f>
        <v>0</v>
      </c>
    </row>
    <row r="152" spans="2:18" hidden="1">
      <c r="K152">
        <v>17</v>
      </c>
      <c r="L152" cm="1">
        <f t="array" aca="1" ref="L152" ca="1">INDIRECT("個票17!H7")</f>
        <v>0</v>
      </c>
      <c r="M152" cm="1">
        <f t="array" aca="1" ref="M152" ca="1">INDIRECT("個票17!T7")</f>
        <v>0</v>
      </c>
      <c r="N152" t="str" cm="1">
        <f t="array" aca="1" ref="N152" ca="1">INDIRECT("個票17!A38")</f>
        <v>合計</v>
      </c>
      <c r="O152" cm="1">
        <f t="array" aca="1" ref="O152" ca="1">INDIRECT("個票17!H38")</f>
        <v>0</v>
      </c>
      <c r="P152" cm="1">
        <f t="array" aca="1" ref="P152" ca="1">INDIRECT("個票17!M38")</f>
        <v>0</v>
      </c>
      <c r="Q152" t="str" cm="1">
        <f t="array" aca="1" ref="Q152" ca="1">INDIRECT("個票17!AD22")</f>
        <v/>
      </c>
      <c r="R152" cm="1">
        <f t="array" aca="1" ref="R152" ca="1">INDIRECT("個票17!AI22")</f>
        <v>0</v>
      </c>
    </row>
    <row r="153" spans="2:18" hidden="1">
      <c r="K153">
        <v>18</v>
      </c>
      <c r="L153" cm="1">
        <f t="array" aca="1" ref="L153" ca="1">INDIRECT("個票18!H7")</f>
        <v>0</v>
      </c>
      <c r="M153" cm="1">
        <f t="array" aca="1" ref="M153" ca="1">INDIRECT("個票18!T7")</f>
        <v>0</v>
      </c>
      <c r="N153" t="str" cm="1">
        <f t="array" aca="1" ref="N153" ca="1">INDIRECT("個票18!A33")</f>
        <v>(ア)飲料水、食料品等の備蓄物資の購入等経費</v>
      </c>
      <c r="O153" cm="1">
        <f t="array" aca="1" ref="O153" ca="1">INDIRECT("個票18!H33")</f>
        <v>0</v>
      </c>
      <c r="P153" cm="1">
        <f t="array" aca="1" ref="P153" ca="1">INDIRECT("個票18!M33")</f>
        <v>0</v>
      </c>
      <c r="Q153" t="str" cm="1">
        <f t="array" aca="1" ref="Q153" ca="1">INDIRECT("個票18!AD22")</f>
        <v/>
      </c>
      <c r="R153" cm="1">
        <f t="array" aca="1" ref="R153" ca="1">INDIRECT("個票18!AI22")</f>
        <v>0</v>
      </c>
    </row>
    <row r="154" spans="2:18" hidden="1">
      <c r="K154">
        <v>18</v>
      </c>
      <c r="L154" cm="1">
        <f t="array" aca="1" ref="L154" ca="1">INDIRECT("個票18!H7")</f>
        <v>0</v>
      </c>
      <c r="M154" cm="1">
        <f t="array" aca="1" ref="M154" ca="1">INDIRECT("個票18!T7")</f>
        <v>0</v>
      </c>
      <c r="N154" t="str" cm="1">
        <f t="array" aca="1" ref="N154" ca="1">INDIRECT("個票18!A34")</f>
        <v>(イ)ポータブル発電機、ポータブル電源・蓄電池等の購入等経費</v>
      </c>
      <c r="O154" cm="1">
        <f t="array" aca="1" ref="O154" ca="1">INDIRECT("個票18!H34")</f>
        <v>0</v>
      </c>
      <c r="P154" cm="1">
        <f t="array" aca="1" ref="P154" ca="1">INDIRECT("個票18!M34")</f>
        <v>0</v>
      </c>
      <c r="Q154" t="str" cm="1">
        <f t="array" aca="1" ref="Q154" ca="1">INDIRECT("個票18!AD22")</f>
        <v/>
      </c>
      <c r="R154" cm="1">
        <f t="array" aca="1" ref="R154" ca="1">INDIRECT("個票18!AI22")</f>
        <v>0</v>
      </c>
    </row>
    <row r="155" spans="2:18" hidden="1">
      <c r="K155">
        <v>18</v>
      </c>
      <c r="L155" cm="1">
        <f t="array" aca="1" ref="L155" ca="1">INDIRECT("個票18!H7")</f>
        <v>0</v>
      </c>
      <c r="M155" cm="1">
        <f t="array" aca="1" ref="M155" ca="1">INDIRECT("個票18!T7")</f>
        <v>0</v>
      </c>
      <c r="N155" t="str" cm="1">
        <f t="array" aca="1" ref="N155" ca="1">INDIRECT("個票18!A35")</f>
        <v>(ウ)衛生用品、医療用品等の購入等経費</v>
      </c>
      <c r="O155" cm="1">
        <f t="array" aca="1" ref="O155" ca="1">INDIRECT("個票18!H35")</f>
        <v>0</v>
      </c>
      <c r="P155" cm="1">
        <f t="array" aca="1" ref="P155" ca="1">INDIRECT("個票18!M35")</f>
        <v>0</v>
      </c>
      <c r="Q155" t="str" cm="1">
        <f t="array" aca="1" ref="Q155" ca="1">INDIRECT("個票18!AD22")</f>
        <v/>
      </c>
      <c r="R155" cm="1">
        <f t="array" aca="1" ref="R155" ca="1">INDIRECT("個票18!AI22")</f>
        <v>0</v>
      </c>
    </row>
    <row r="156" spans="2:18" hidden="1">
      <c r="K156">
        <v>18</v>
      </c>
      <c r="L156" cm="1">
        <f t="array" aca="1" ref="L156" ca="1">INDIRECT("個票18!H7")</f>
        <v>0</v>
      </c>
      <c r="M156" cm="1">
        <f t="array" aca="1" ref="M156" ca="1">INDIRECT("個票18!T7")</f>
        <v>0</v>
      </c>
      <c r="N156" t="str" cm="1">
        <f t="array" aca="1" ref="N156" ca="1">INDIRECT("個票18!A36")</f>
        <v>(エ)簡易浄水器、冷房機、暖房機、簡易トイレ、清潔保持のための用具等の購入等経費</v>
      </c>
      <c r="O156" cm="1">
        <f t="array" aca="1" ref="O156" ca="1">INDIRECT("個票18!H36")</f>
        <v>0</v>
      </c>
      <c r="P156" cm="1">
        <f t="array" aca="1" ref="P156" ca="1">INDIRECT("個票18!M36")</f>
        <v>0</v>
      </c>
      <c r="Q156" t="str" cm="1">
        <f t="array" aca="1" ref="Q156" ca="1">INDIRECT("個票18!AD22")</f>
        <v/>
      </c>
      <c r="R156" cm="1">
        <f t="array" aca="1" ref="R156" ca="1">INDIRECT("個票18!AI22")</f>
        <v>0</v>
      </c>
    </row>
    <row r="157" spans="2:18" hidden="1">
      <c r="K157">
        <v>18</v>
      </c>
      <c r="L157" cm="1">
        <f t="array" aca="1" ref="L157" ca="1">INDIRECT("個票18!H7")</f>
        <v>0</v>
      </c>
      <c r="M157" cm="1">
        <f t="array" aca="1" ref="M157" ca="1">INDIRECT("個票18!T7")</f>
        <v>0</v>
      </c>
      <c r="N157" t="str" cm="1">
        <f t="array" aca="1" ref="N157" ca="1">INDIRECT("個票18!A37")</f>
        <v>(オ)その他災害への備えとして必要と認められる経費</v>
      </c>
      <c r="O157" cm="1">
        <f t="array" aca="1" ref="O157" ca="1">INDIRECT("個票18!H37")</f>
        <v>0</v>
      </c>
      <c r="P157" cm="1">
        <f t="array" aca="1" ref="P157" ca="1">INDIRECT("個票18!M37")</f>
        <v>0</v>
      </c>
      <c r="Q157" t="str" cm="1">
        <f t="array" aca="1" ref="Q157" ca="1">INDIRECT("個票18!AD22")</f>
        <v/>
      </c>
      <c r="R157" cm="1">
        <f t="array" aca="1" ref="R157" ca="1">INDIRECT("個票18!AI22")</f>
        <v>0</v>
      </c>
    </row>
    <row r="158" spans="2:18" hidden="1">
      <c r="K158">
        <v>18</v>
      </c>
      <c r="L158" cm="1">
        <f t="array" aca="1" ref="L158" ca="1">INDIRECT("個票18!H7")</f>
        <v>0</v>
      </c>
      <c r="M158" cm="1">
        <f t="array" aca="1" ref="M158" ca="1">INDIRECT("個票18!T7")</f>
        <v>0</v>
      </c>
      <c r="N158" t="str" cm="1">
        <f t="array" aca="1" ref="N158" ca="1">INDIRECT("個票18!A38")</f>
        <v>合計</v>
      </c>
      <c r="O158" cm="1">
        <f t="array" aca="1" ref="O158" ca="1">INDIRECT("個票18!H38")</f>
        <v>0</v>
      </c>
      <c r="P158" cm="1">
        <f t="array" aca="1" ref="P158" ca="1">INDIRECT("個票18!M38")</f>
        <v>0</v>
      </c>
      <c r="Q158" t="str" cm="1">
        <f t="array" aca="1" ref="Q158" ca="1">INDIRECT("個票18!AD22")</f>
        <v/>
      </c>
      <c r="R158" cm="1">
        <f t="array" aca="1" ref="R158" ca="1">INDIRECT("個票18!AI22")</f>
        <v>0</v>
      </c>
    </row>
    <row r="159" spans="2:18" hidden="1">
      <c r="K159">
        <v>19</v>
      </c>
      <c r="L159" cm="1">
        <f t="array" aca="1" ref="L159" ca="1">INDIRECT("個票19!H7")</f>
        <v>0</v>
      </c>
      <c r="M159" cm="1">
        <f t="array" aca="1" ref="M159" ca="1">INDIRECT("個票19!T7")</f>
        <v>0</v>
      </c>
      <c r="N159" t="str" cm="1">
        <f t="array" aca="1" ref="N159" ca="1">INDIRECT("個票19!A33")</f>
        <v>(ア)飲料水、食料品等の備蓄物資の購入等経費</v>
      </c>
      <c r="O159" cm="1">
        <f t="array" aca="1" ref="O159" ca="1">INDIRECT("個票19!H33")</f>
        <v>0</v>
      </c>
      <c r="P159" cm="1">
        <f t="array" aca="1" ref="P159" ca="1">INDIRECT("個票19!M33")</f>
        <v>0</v>
      </c>
      <c r="Q159" t="str" cm="1">
        <f t="array" aca="1" ref="Q159" ca="1">INDIRECT("個票19!AD22")</f>
        <v/>
      </c>
      <c r="R159" cm="1">
        <f t="array" aca="1" ref="R159" ca="1">INDIRECT("個票19!AI22")</f>
        <v>0</v>
      </c>
    </row>
    <row r="160" spans="2:18" hidden="1">
      <c r="K160">
        <v>19</v>
      </c>
      <c r="L160" cm="1">
        <f t="array" aca="1" ref="L160" ca="1">INDIRECT("個票19!H7")</f>
        <v>0</v>
      </c>
      <c r="M160" cm="1">
        <f t="array" aca="1" ref="M160" ca="1">INDIRECT("個票19!T7")</f>
        <v>0</v>
      </c>
      <c r="N160" t="str" cm="1">
        <f t="array" aca="1" ref="N160" ca="1">INDIRECT("個票19!A34")</f>
        <v>(イ)ポータブル発電機、ポータブル電源・蓄電池等の購入等経費</v>
      </c>
      <c r="O160" cm="1">
        <f t="array" aca="1" ref="O160" ca="1">INDIRECT("個票19!H34")</f>
        <v>0</v>
      </c>
      <c r="P160" cm="1">
        <f t="array" aca="1" ref="P160" ca="1">INDIRECT("個票19!M34")</f>
        <v>0</v>
      </c>
      <c r="Q160" t="str" cm="1">
        <f t="array" aca="1" ref="Q160" ca="1">INDIRECT("個票19!AD22")</f>
        <v/>
      </c>
      <c r="R160" cm="1">
        <f t="array" aca="1" ref="R160" ca="1">INDIRECT("個票19!AI22")</f>
        <v>0</v>
      </c>
    </row>
    <row r="161" spans="11:18" hidden="1">
      <c r="K161">
        <v>19</v>
      </c>
      <c r="L161" cm="1">
        <f t="array" aca="1" ref="L161" ca="1">INDIRECT("個票19!H7")</f>
        <v>0</v>
      </c>
      <c r="M161" cm="1">
        <f t="array" aca="1" ref="M161" ca="1">INDIRECT("個票19!T7")</f>
        <v>0</v>
      </c>
      <c r="N161" t="str" cm="1">
        <f t="array" aca="1" ref="N161" ca="1">INDIRECT("個票19!A35")</f>
        <v>(ウ)衛生用品、医療用品等の購入等経費</v>
      </c>
      <c r="O161" cm="1">
        <f t="array" aca="1" ref="O161" ca="1">INDIRECT("個票19!H35")</f>
        <v>0</v>
      </c>
      <c r="P161" cm="1">
        <f t="array" aca="1" ref="P161" ca="1">INDIRECT("個票19!M35")</f>
        <v>0</v>
      </c>
      <c r="Q161" t="str" cm="1">
        <f t="array" aca="1" ref="Q161" ca="1">INDIRECT("個票19!AD22")</f>
        <v/>
      </c>
      <c r="R161" cm="1">
        <f t="array" aca="1" ref="R161" ca="1">INDIRECT("個票19!AI22")</f>
        <v>0</v>
      </c>
    </row>
    <row r="162" spans="11:18" hidden="1">
      <c r="K162">
        <v>19</v>
      </c>
      <c r="L162" cm="1">
        <f t="array" aca="1" ref="L162" ca="1">INDIRECT("個票19!H7")</f>
        <v>0</v>
      </c>
      <c r="M162" cm="1">
        <f t="array" aca="1" ref="M162" ca="1">INDIRECT("個票19!T7")</f>
        <v>0</v>
      </c>
      <c r="N162" t="str" cm="1">
        <f t="array" aca="1" ref="N162" ca="1">INDIRECT("個票19!A36")</f>
        <v>(エ)簡易浄水器、冷房機、暖房機、簡易トイレ、清潔保持のための用具等の購入等経費</v>
      </c>
      <c r="O162" cm="1">
        <f t="array" aca="1" ref="O162" ca="1">INDIRECT("個票19!H36")</f>
        <v>0</v>
      </c>
      <c r="P162" cm="1">
        <f t="array" aca="1" ref="P162" ca="1">INDIRECT("個票19!M36")</f>
        <v>0</v>
      </c>
      <c r="Q162" t="str" cm="1">
        <f t="array" aca="1" ref="Q162" ca="1">INDIRECT("個票19!AD22")</f>
        <v/>
      </c>
      <c r="R162" cm="1">
        <f t="array" aca="1" ref="R162" ca="1">INDIRECT("個票19!AI22")</f>
        <v>0</v>
      </c>
    </row>
    <row r="163" spans="11:18" hidden="1">
      <c r="K163">
        <v>19</v>
      </c>
      <c r="L163" cm="1">
        <f t="array" aca="1" ref="L163" ca="1">INDIRECT("個票19!H7")</f>
        <v>0</v>
      </c>
      <c r="M163" cm="1">
        <f t="array" aca="1" ref="M163" ca="1">INDIRECT("個票19!T7")</f>
        <v>0</v>
      </c>
      <c r="N163" t="str" cm="1">
        <f t="array" aca="1" ref="N163" ca="1">INDIRECT("個票19!A37")</f>
        <v>(オ)その他災害への備えとして必要と認められる経費</v>
      </c>
      <c r="O163" cm="1">
        <f t="array" aca="1" ref="O163" ca="1">INDIRECT("個票19!H37")</f>
        <v>0</v>
      </c>
      <c r="P163" cm="1">
        <f t="array" aca="1" ref="P163" ca="1">INDIRECT("個票19!M37")</f>
        <v>0</v>
      </c>
      <c r="Q163" t="str" cm="1">
        <f t="array" aca="1" ref="Q163" ca="1">INDIRECT("個票19!AD22")</f>
        <v/>
      </c>
      <c r="R163" cm="1">
        <f t="array" aca="1" ref="R163" ca="1">INDIRECT("個票19!AI22")</f>
        <v>0</v>
      </c>
    </row>
    <row r="164" spans="11:18" hidden="1">
      <c r="K164">
        <v>19</v>
      </c>
      <c r="L164" cm="1">
        <f t="array" aca="1" ref="L164" ca="1">INDIRECT("個票19!H7")</f>
        <v>0</v>
      </c>
      <c r="M164" cm="1">
        <f t="array" aca="1" ref="M164" ca="1">INDIRECT("個票19!T7")</f>
        <v>0</v>
      </c>
      <c r="N164" t="str" cm="1">
        <f t="array" aca="1" ref="N164" ca="1">INDIRECT("個票19!A38")</f>
        <v>合計</v>
      </c>
      <c r="O164" cm="1">
        <f t="array" aca="1" ref="O164" ca="1">INDIRECT("個票19!H38")</f>
        <v>0</v>
      </c>
      <c r="P164" cm="1">
        <f t="array" aca="1" ref="P164" ca="1">INDIRECT("個票19!M38")</f>
        <v>0</v>
      </c>
      <c r="Q164" t="str" cm="1">
        <f t="array" aca="1" ref="Q164" ca="1">INDIRECT("個票19!AD22")</f>
        <v/>
      </c>
      <c r="R164" cm="1">
        <f t="array" aca="1" ref="R164" ca="1">INDIRECT("個票19!AI22")</f>
        <v>0</v>
      </c>
    </row>
    <row r="165" spans="11:18" hidden="1">
      <c r="K165">
        <v>20</v>
      </c>
      <c r="L165" cm="1">
        <f t="array" aca="1" ref="L165" ca="1">INDIRECT("個票20!H7")</f>
        <v>0</v>
      </c>
      <c r="M165" cm="1">
        <f t="array" aca="1" ref="M165" ca="1">INDIRECT("個票20!T7")</f>
        <v>0</v>
      </c>
      <c r="N165" t="str" cm="1">
        <f t="array" aca="1" ref="N165" ca="1">INDIRECT("個票20!A33")</f>
        <v>(ア)飲料水、食料品等の備蓄物資の購入等経費</v>
      </c>
      <c r="O165" cm="1">
        <f t="array" aca="1" ref="O165" ca="1">INDIRECT("個票20!H33")</f>
        <v>0</v>
      </c>
      <c r="P165" cm="1">
        <f t="array" aca="1" ref="P165" ca="1">INDIRECT("個票20!M33")</f>
        <v>0</v>
      </c>
      <c r="Q165" t="str" cm="1">
        <f t="array" aca="1" ref="Q165" ca="1">INDIRECT("個票20!AD22")</f>
        <v/>
      </c>
      <c r="R165" cm="1">
        <f t="array" aca="1" ref="R165" ca="1">INDIRECT("個票20!AI22")</f>
        <v>0</v>
      </c>
    </row>
    <row r="166" spans="11:18" hidden="1">
      <c r="K166">
        <v>20</v>
      </c>
      <c r="L166" cm="1">
        <f t="array" aca="1" ref="L166" ca="1">INDIRECT("個票20!H7")</f>
        <v>0</v>
      </c>
      <c r="M166" cm="1">
        <f t="array" aca="1" ref="M166" ca="1">INDIRECT("個票20!T7")</f>
        <v>0</v>
      </c>
      <c r="N166" t="str" cm="1">
        <f t="array" aca="1" ref="N166" ca="1">INDIRECT("個票20!A34")</f>
        <v>(イ)ポータブル発電機、ポータブル電源・蓄電池等の購入等経費</v>
      </c>
      <c r="O166" cm="1">
        <f t="array" aca="1" ref="O166" ca="1">INDIRECT("個票20!H34")</f>
        <v>0</v>
      </c>
      <c r="P166" cm="1">
        <f t="array" aca="1" ref="P166" ca="1">INDIRECT("個票20!M34")</f>
        <v>0</v>
      </c>
      <c r="Q166" t="str" cm="1">
        <f t="array" aca="1" ref="Q166" ca="1">INDIRECT("個票20!AD22")</f>
        <v/>
      </c>
      <c r="R166" cm="1">
        <f t="array" aca="1" ref="R166" ca="1">INDIRECT("個票20!AI22")</f>
        <v>0</v>
      </c>
    </row>
    <row r="167" spans="11:18" hidden="1">
      <c r="K167">
        <v>20</v>
      </c>
      <c r="L167" cm="1">
        <f t="array" aca="1" ref="L167" ca="1">INDIRECT("個票20!H7")</f>
        <v>0</v>
      </c>
      <c r="M167" cm="1">
        <f t="array" aca="1" ref="M167" ca="1">INDIRECT("個票20!T7")</f>
        <v>0</v>
      </c>
      <c r="N167" t="str" cm="1">
        <f t="array" aca="1" ref="N167" ca="1">INDIRECT("個票20!A35")</f>
        <v>(ウ)衛生用品、医療用品等の購入等経費</v>
      </c>
      <c r="O167" cm="1">
        <f t="array" aca="1" ref="O167" ca="1">INDIRECT("個票20!H35")</f>
        <v>0</v>
      </c>
      <c r="P167" cm="1">
        <f t="array" aca="1" ref="P167" ca="1">INDIRECT("個票20!M35")</f>
        <v>0</v>
      </c>
      <c r="Q167" t="str" cm="1">
        <f t="array" aca="1" ref="Q167" ca="1">INDIRECT("個票20!AD22")</f>
        <v/>
      </c>
      <c r="R167" cm="1">
        <f t="array" aca="1" ref="R167" ca="1">INDIRECT("個票20!AI22")</f>
        <v>0</v>
      </c>
    </row>
    <row r="168" spans="11:18" hidden="1">
      <c r="K168">
        <v>20</v>
      </c>
      <c r="L168" cm="1">
        <f t="array" aca="1" ref="L168" ca="1">INDIRECT("個票20!H7")</f>
        <v>0</v>
      </c>
      <c r="M168" cm="1">
        <f t="array" aca="1" ref="M168" ca="1">INDIRECT("個票20!T7")</f>
        <v>0</v>
      </c>
      <c r="N168" t="str" cm="1">
        <f t="array" aca="1" ref="N168" ca="1">INDIRECT("個票20!A36")</f>
        <v>(エ)簡易浄水器、冷房機、暖房機、簡易トイレ、清潔保持のための用具等の購入等経費</v>
      </c>
      <c r="O168" cm="1">
        <f t="array" aca="1" ref="O168" ca="1">INDIRECT("個票20!H36")</f>
        <v>0</v>
      </c>
      <c r="P168" cm="1">
        <f t="array" aca="1" ref="P168" ca="1">INDIRECT("個票20!M36")</f>
        <v>0</v>
      </c>
      <c r="Q168" t="str" cm="1">
        <f t="array" aca="1" ref="Q168" ca="1">INDIRECT("個票20!AD22")</f>
        <v/>
      </c>
      <c r="R168" cm="1">
        <f t="array" aca="1" ref="R168" ca="1">INDIRECT("個票20!AI22")</f>
        <v>0</v>
      </c>
    </row>
    <row r="169" spans="11:18" hidden="1">
      <c r="K169">
        <v>20</v>
      </c>
      <c r="L169" cm="1">
        <f t="array" aca="1" ref="L169" ca="1">INDIRECT("個票20!H7")</f>
        <v>0</v>
      </c>
      <c r="M169" cm="1">
        <f t="array" aca="1" ref="M169" ca="1">INDIRECT("個票20!T7")</f>
        <v>0</v>
      </c>
      <c r="N169" t="str" cm="1">
        <f t="array" aca="1" ref="N169" ca="1">INDIRECT("個票20!A37")</f>
        <v>(オ)その他災害への備えとして必要と認められる経費</v>
      </c>
      <c r="O169" cm="1">
        <f t="array" aca="1" ref="O169" ca="1">INDIRECT("個票20!H37")</f>
        <v>0</v>
      </c>
      <c r="P169" cm="1">
        <f t="array" aca="1" ref="P169" ca="1">INDIRECT("個票20!M37")</f>
        <v>0</v>
      </c>
      <c r="Q169" t="str" cm="1">
        <f t="array" aca="1" ref="Q169" ca="1">INDIRECT("個票20!AD22")</f>
        <v/>
      </c>
      <c r="R169" cm="1">
        <f t="array" aca="1" ref="R169" ca="1">INDIRECT("個票20!AI22")</f>
        <v>0</v>
      </c>
    </row>
    <row r="170" spans="11:18" hidden="1">
      <c r="K170">
        <v>20</v>
      </c>
      <c r="L170" cm="1">
        <f t="array" aca="1" ref="L170" ca="1">INDIRECT("個票20!H7")</f>
        <v>0</v>
      </c>
      <c r="M170" cm="1">
        <f t="array" aca="1" ref="M170" ca="1">INDIRECT("個票20!T7")</f>
        <v>0</v>
      </c>
      <c r="N170" t="str" cm="1">
        <f t="array" aca="1" ref="N170" ca="1">INDIRECT("個票20!A38")</f>
        <v>合計</v>
      </c>
      <c r="O170" cm="1">
        <f t="array" aca="1" ref="O170" ca="1">INDIRECT("個票20!H38")</f>
        <v>0</v>
      </c>
      <c r="P170" cm="1">
        <f t="array" aca="1" ref="P170" ca="1">INDIRECT("個票20!M38")</f>
        <v>0</v>
      </c>
      <c r="Q170" t="str" cm="1">
        <f t="array" aca="1" ref="Q170" ca="1">INDIRECT("個票20!AD22")</f>
        <v/>
      </c>
      <c r="R170" cm="1">
        <f t="array" aca="1" ref="R170" ca="1">INDIRECT("個票20!AI22")</f>
        <v>0</v>
      </c>
    </row>
  </sheetData>
  <sheetProtection algorithmName="SHA-512" hashValue="hdvYmMpQWvoTtN2SCzkdXalRBjrc7Y45uhVuMTwT6Ec6JY5/IZeqhPFH5cTiQYZnauNebJMo95V5vv++xGAykA==" saltValue="FOp0MUnyW6vreliiSXrz7w==" spinCount="100000" sheet="1" objects="1" scenarios="1"/>
  <mergeCells count="1">
    <mergeCell ref="B2:M2"/>
  </mergeCells>
  <phoneticPr fontId="34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5D1C-459E-4769-AF9E-0F0A411EA725}">
  <sheetPr codeName="Sheet2">
    <tabColor rgb="FFFFFF00"/>
  </sheetPr>
  <dimension ref="A1:AW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17">
        <v>1900</v>
      </c>
      <c r="I7" s="218"/>
      <c r="J7" s="218"/>
      <c r="K7" s="218"/>
      <c r="L7" s="218"/>
      <c r="M7" s="218"/>
      <c r="N7" s="219"/>
      <c r="O7" s="144" t="s">
        <v>33</v>
      </c>
      <c r="P7" s="145"/>
      <c r="Q7" s="145"/>
      <c r="R7" s="145"/>
      <c r="S7" s="146"/>
      <c r="T7" s="220" t="s">
        <v>112</v>
      </c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2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08" t="s">
        <v>113</v>
      </c>
      <c r="E9" s="209"/>
      <c r="F9" s="209"/>
      <c r="G9" s="210"/>
      <c r="H9" s="211" t="s">
        <v>18</v>
      </c>
      <c r="I9" s="211"/>
      <c r="J9" s="211"/>
      <c r="K9" s="211"/>
      <c r="L9" s="211"/>
      <c r="M9" s="211"/>
      <c r="N9" s="211"/>
      <c r="O9" s="212" t="s">
        <v>142</v>
      </c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>居宅介護(延べ訪問回数200回以下/月)</v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02" t="s">
        <v>114</v>
      </c>
      <c r="X11" s="203"/>
      <c r="Y11" s="203"/>
      <c r="Z11" s="203"/>
      <c r="AA11" s="203"/>
      <c r="AB11" s="203"/>
      <c r="AC11" s="203"/>
      <c r="AD11" s="203"/>
      <c r="AE11" s="203"/>
      <c r="AF11" s="204"/>
      <c r="AG11" s="205" t="s">
        <v>116</v>
      </c>
      <c r="AH11" s="206"/>
      <c r="AI11" s="206"/>
      <c r="AJ11" s="206"/>
      <c r="AK11" s="206"/>
      <c r="AL11" s="206"/>
      <c r="AM11" s="207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 t="s">
        <v>115</v>
      </c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 t="s">
        <v>115</v>
      </c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9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 t="s">
        <v>115</v>
      </c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9" s="10" customFormat="1" ht="6" customHeight="1">
      <c r="J18" s="26"/>
    </row>
    <row r="19" spans="1:49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9" s="10" customFormat="1" ht="3" customHeight="1" thickBot="1">
      <c r="J20" s="26"/>
      <c r="AW20" s="11"/>
    </row>
    <row r="21" spans="1:49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9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>
        <f>IFERROR(VLOOKUP(H7,内示額!A:C,3,FALSE),"")</f>
        <v>270</v>
      </c>
      <c r="AE22" s="174"/>
      <c r="AF22" s="174"/>
      <c r="AG22" s="113" t="s">
        <v>46</v>
      </c>
      <c r="AH22" s="175"/>
      <c r="AI22" s="176">
        <f>MIN(AD22,ROUNDDOWN((H29+H38)/1000,0))</f>
        <v>270</v>
      </c>
      <c r="AJ22" s="177"/>
      <c r="AK22" s="177"/>
      <c r="AL22" s="180" t="s">
        <v>46</v>
      </c>
      <c r="AM22" s="181"/>
    </row>
    <row r="23" spans="1:49">
      <c r="A23" s="18" t="s">
        <v>139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9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9" ht="37.5" customHeight="1">
      <c r="A25" s="132" t="s">
        <v>50</v>
      </c>
      <c r="B25" s="133"/>
      <c r="C25" s="133"/>
      <c r="D25" s="133"/>
      <c r="E25" s="133"/>
      <c r="F25" s="133"/>
      <c r="G25" s="134"/>
      <c r="H25" s="163">
        <v>100000</v>
      </c>
      <c r="I25" s="163"/>
      <c r="J25" s="163"/>
      <c r="K25" s="163"/>
      <c r="L25" s="163"/>
      <c r="M25" s="136" t="s">
        <v>134</v>
      </c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8"/>
    </row>
    <row r="26" spans="1:49" ht="46" customHeight="1">
      <c r="A26" s="114" t="s">
        <v>51</v>
      </c>
      <c r="B26" s="115"/>
      <c r="C26" s="115"/>
      <c r="D26" s="115"/>
      <c r="E26" s="115"/>
      <c r="F26" s="115"/>
      <c r="G26" s="116"/>
      <c r="H26" s="124"/>
      <c r="I26" s="125"/>
      <c r="J26" s="125"/>
      <c r="K26" s="125"/>
      <c r="L26" s="126"/>
      <c r="M26" s="14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9"/>
    </row>
    <row r="27" spans="1:49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155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7"/>
    </row>
    <row r="28" spans="1:49" ht="70" customHeight="1">
      <c r="A28" s="121" t="s">
        <v>53</v>
      </c>
      <c r="B28" s="122"/>
      <c r="C28" s="122"/>
      <c r="D28" s="122"/>
      <c r="E28" s="122"/>
      <c r="F28" s="122"/>
      <c r="G28" s="123"/>
      <c r="H28" s="139">
        <v>150000</v>
      </c>
      <c r="I28" s="139"/>
      <c r="J28" s="139"/>
      <c r="K28" s="139"/>
      <c r="L28" s="139"/>
      <c r="M28" s="140" t="s">
        <v>133</v>
      </c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2"/>
    </row>
    <row r="29" spans="1:49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250000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9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9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9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135">
        <v>60000</v>
      </c>
      <c r="I33" s="135"/>
      <c r="J33" s="135"/>
      <c r="K33" s="135"/>
      <c r="L33" s="135"/>
      <c r="M33" s="136" t="s">
        <v>132</v>
      </c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8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24"/>
      <c r="I34" s="125"/>
      <c r="J34" s="125"/>
      <c r="K34" s="125"/>
      <c r="L34" s="126"/>
      <c r="M34" s="127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9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118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20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118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20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118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2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60000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5">
    <dataValidation allowBlank="1" showInputMessage="1" showErrorMessage="1" prompt="良い例：簡易型・室内防災シェルター（避難テント）1台 〇〇名収容_x000a_悪い例：災害用品" sqref="M37:AM37" xr:uid="{D0DF4279-E44E-4542-8340-459CEF09232A}"/>
    <dataValidation allowBlank="1" showInputMessage="1" showErrorMessage="1" prompt="良い例：トイレットペーパー（18ロール×10箱）、救急箱（5セット）_x000a_悪い例：衛生、医療用品等" sqref="M35:AM35" xr:uid="{236027C3-A094-4573-BCCD-5B9324477F29}"/>
    <dataValidation allowBlank="1" showInputMessage="1" showErrorMessage="1" prompt="良い例：簡易トイレ（100個）、石油ストーブ（5台）_x000a_悪い例：衛生用具、暖房関係等" sqref="M36:AM36" xr:uid="{D3FDE53E-D37B-460D-B2A3-DE714A4F03DE}"/>
    <dataValidation allowBlank="1" showInputMessage="1" showErrorMessage="1" prompt="良い例：ポータブル電源（2台）_x000a_悪い例：商品名（BC12345）" sqref="M34:AM34" xr:uid="{1D6123A9-98F1-4639-A8EB-0082FCCE0AAA}"/>
    <dataValidation allowBlank="1" showInputMessage="1" showErrorMessage="1" prompt="良い例：飲料水（2L×6本×50箱）、非常食品（レトルトカレー200食、アルファ※200食）_x000a_悪い例：食料品等" sqref="M33:AM33" xr:uid="{FD9DC137-75EB-4E5D-AF70-B31CEB9B8B6A}"/>
    <dataValidation allowBlank="1" showInputMessage="1" showErrorMessage="1" sqref="J31:N31 S31:V31 S21:V23 J21:N23" xr:uid="{F19E12F0-E98A-4CBB-83CD-61139D42C16D}"/>
    <dataValidation allowBlank="1" showInputMessage="1" showErrorMessage="1" prompt="良い例：エアコン1台、遮光カーテン2枚（10セット）_x000a_悪い例：温度管理用品等" sqref="M28:AM28" xr:uid="{E77F0A9E-71DE-457B-BB3C-0F37A9B26531}"/>
    <dataValidation type="list" allowBlank="1" showInputMessage="1" showErrorMessage="1" sqref="Y15:Z15 Y17:Z17 X15:X17" xr:uid="{A356AB55-14F0-4EC8-B58D-745CDFB289F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A469324-BE6F-47D2-A0E4-AFE420F1B16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2BFAA96-0CD1-411F-AE5D-6FA4322E71D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0BFA61B-A144-4A5A-8537-9AAAD5AADB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EA6186C-C288-4C18-B6D2-A20DBCB9EDD8}"/>
    <dataValidation allowBlank="1" showInputMessage="1" showErrorMessage="1" prompt="良い例：職員用制服10着（上着・麻素材）_x000a_悪い例：熱中症対策用品" sqref="M27:AM27" xr:uid="{CF5171DA-DF5E-43E9-888D-B4D7E8D4C8B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720EB87-882E-4B4A-8958-46F78F252820}">
      <formula1>1</formula1>
      <formula2>9000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6DC4908-7863-4403-8578-6C08EECBEA6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50"/>
  <sheetViews>
    <sheetView showGridLines="0" showZeros="0" view="pageBreakPreview" zoomScaleNormal="100" workbookViewId="0"/>
  </sheetViews>
  <sheetFormatPr defaultColWidth="2.26953125" defaultRowHeight="12"/>
  <cols>
    <col min="1" max="1" width="2.6328125" style="48" customWidth="1"/>
    <col min="2" max="16384" width="2.26953125" style="48"/>
  </cols>
  <sheetData>
    <row r="1" spans="1:39" ht="13">
      <c r="A1" s="48" t="s">
        <v>0</v>
      </c>
      <c r="AM1" s="51"/>
    </row>
    <row r="2" spans="1:39" ht="14">
      <c r="AG2" s="84"/>
      <c r="AH2" s="84"/>
      <c r="AI2" s="84"/>
      <c r="AJ2" s="84"/>
      <c r="AK2" s="84"/>
      <c r="AM2" s="51"/>
    </row>
    <row r="3" spans="1:39" ht="18" customHeight="1"/>
    <row r="4" spans="1:39" ht="13">
      <c r="A4" s="85" t="s">
        <v>153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</row>
    <row r="5" spans="1:39" ht="22.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50"/>
      <c r="AC5" s="51"/>
      <c r="AD5" s="85"/>
      <c r="AE5" s="85"/>
      <c r="AF5" s="51"/>
      <c r="AG5" s="85"/>
      <c r="AH5" s="85"/>
      <c r="AI5" s="49"/>
      <c r="AJ5" s="85"/>
      <c r="AK5" s="85"/>
      <c r="AL5" s="49"/>
      <c r="AM5" s="49"/>
    </row>
    <row r="6" spans="1:39" ht="13">
      <c r="A6" s="50"/>
      <c r="B6" s="50"/>
      <c r="C6" s="49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7"/>
      <c r="AC6" s="58" t="s">
        <v>1</v>
      </c>
      <c r="AD6" s="88">
        <v>8</v>
      </c>
      <c r="AE6" s="88"/>
      <c r="AF6" s="55" t="s">
        <v>2</v>
      </c>
      <c r="AG6" s="88"/>
      <c r="AH6" s="88"/>
      <c r="AI6" s="55" t="s">
        <v>3</v>
      </c>
      <c r="AJ6" s="89"/>
      <c r="AK6" s="89"/>
      <c r="AL6" s="60" t="s">
        <v>4</v>
      </c>
      <c r="AM6" s="49"/>
    </row>
    <row r="7" spans="1:39" ht="45" customHeight="1">
      <c r="A7" s="50"/>
      <c r="B7" s="50"/>
      <c r="C7" s="49"/>
      <c r="D7" s="49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</row>
    <row r="8" spans="1:39" ht="18" customHeight="1">
      <c r="A8" s="85" t="s">
        <v>5</v>
      </c>
      <c r="B8" s="85"/>
      <c r="C8" s="85"/>
      <c r="D8" s="85"/>
      <c r="E8" s="85"/>
      <c r="F8" s="85"/>
      <c r="G8" s="85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</row>
    <row r="9" spans="1:39" ht="45" customHeight="1">
      <c r="A9" s="51"/>
      <c r="B9" s="51"/>
      <c r="C9" s="51"/>
      <c r="D9" s="51"/>
      <c r="E9" s="51"/>
      <c r="F9" s="51"/>
      <c r="G9" s="51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</row>
    <row r="10" spans="1:39" ht="15.75" customHeight="1">
      <c r="A10" s="51"/>
      <c r="B10" s="51"/>
      <c r="C10" s="51"/>
      <c r="D10" s="51"/>
      <c r="E10" s="51"/>
      <c r="F10" s="51"/>
      <c r="G10" s="51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 t="s">
        <v>6</v>
      </c>
      <c r="U10" s="50"/>
      <c r="V10" s="50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51"/>
      <c r="AM10" s="50"/>
    </row>
    <row r="11" spans="1:39" ht="15.75" customHeight="1">
      <c r="A11" s="51"/>
      <c r="B11" s="51"/>
      <c r="C11" s="51"/>
      <c r="D11" s="51"/>
      <c r="E11" s="51"/>
      <c r="F11" s="51"/>
      <c r="G11" s="51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 t="s">
        <v>7</v>
      </c>
      <c r="U11" s="50"/>
      <c r="V11" s="50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51"/>
      <c r="AM11" s="50"/>
    </row>
    <row r="12" spans="1:39" ht="15.75" customHeight="1">
      <c r="A12" s="51"/>
      <c r="B12" s="51"/>
      <c r="C12" s="51"/>
      <c r="D12" s="51"/>
      <c r="E12" s="51"/>
      <c r="F12" s="51"/>
      <c r="G12" s="51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 t="s">
        <v>8</v>
      </c>
      <c r="V12" s="50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51"/>
      <c r="AM12" s="50"/>
    </row>
    <row r="13" spans="1:39" ht="15.75" customHeight="1">
      <c r="A13" s="51"/>
      <c r="B13" s="51"/>
      <c r="C13" s="51"/>
      <c r="D13" s="51"/>
      <c r="E13" s="51"/>
      <c r="F13" s="51"/>
      <c r="G13" s="51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 t="s">
        <v>9</v>
      </c>
      <c r="U13" s="50"/>
      <c r="V13" s="50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61"/>
      <c r="AM13" s="50"/>
    </row>
    <row r="14" spans="1:39" ht="44.25" customHeight="1">
      <c r="C14" s="87" t="s">
        <v>158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52"/>
      <c r="AL14" s="52"/>
      <c r="AM14" s="52"/>
    </row>
    <row r="15" spans="1:39" ht="13">
      <c r="A15" s="52"/>
      <c r="B15" s="52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52"/>
      <c r="AL15" s="52"/>
      <c r="AM15" s="52"/>
    </row>
    <row r="16" spans="1:39" ht="15" customHeight="1">
      <c r="A16" s="50"/>
      <c r="B16" s="50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50"/>
      <c r="AL16" s="50"/>
      <c r="AM16" s="50"/>
    </row>
    <row r="17" spans="1:39" ht="15" customHeight="1">
      <c r="A17" s="50"/>
      <c r="B17" s="50" t="s">
        <v>10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</row>
    <row r="18" spans="1:39" ht="14.25" customHeight="1">
      <c r="A18" s="50"/>
      <c r="B18" s="50" t="s">
        <v>11</v>
      </c>
      <c r="C18" s="50"/>
      <c r="D18" s="50"/>
      <c r="E18" s="50"/>
      <c r="F18" s="50"/>
      <c r="G18" s="50"/>
      <c r="H18" s="50"/>
      <c r="I18" s="50"/>
      <c r="J18" s="86">
        <f ca="1">SUM('様式第2号（申請額一覧）'!H5:H24)*1000</f>
        <v>0</v>
      </c>
      <c r="K18" s="86"/>
      <c r="L18" s="86"/>
      <c r="M18" s="86"/>
      <c r="N18" s="86"/>
      <c r="O18" s="86"/>
      <c r="P18" s="86"/>
      <c r="Q18" s="86"/>
      <c r="R18" s="86"/>
      <c r="S18" s="50" t="s">
        <v>12</v>
      </c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</row>
    <row r="19" spans="1:39" ht="14.25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6"/>
      <c r="Y19" s="56"/>
      <c r="Z19" s="56"/>
      <c r="AA19" s="56"/>
      <c r="AB19" s="56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</row>
    <row r="20" spans="1:39" ht="14.25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6"/>
      <c r="Y20" s="56"/>
      <c r="Z20" s="56"/>
      <c r="AA20" s="56"/>
      <c r="AB20" s="56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</row>
    <row r="21" spans="1:39" ht="14.25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6"/>
      <c r="Y21" s="56"/>
      <c r="Z21" s="56"/>
      <c r="AA21" s="56"/>
      <c r="AB21" s="56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</row>
    <row r="22" spans="1:39" s="47" customFormat="1" ht="22.25" customHeight="1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62"/>
    </row>
    <row r="23" spans="1:39" s="47" customFormat="1" ht="22.25" customHeight="1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62"/>
    </row>
    <row r="24" spans="1:39" s="47" customFormat="1" ht="22.25" customHeight="1"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0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62"/>
    </row>
    <row r="25" spans="1:39" s="47" customFormat="1" ht="22.25" customHeight="1">
      <c r="B25" s="50" t="s">
        <v>13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62"/>
    </row>
    <row r="26" spans="1:39" s="47" customFormat="1" ht="22.25" customHeight="1">
      <c r="B26" s="50" t="s">
        <v>14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62"/>
    </row>
    <row r="27" spans="1:39" ht="14.25" customHeight="1">
      <c r="B27" s="50" t="s">
        <v>159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39" ht="14.25" customHeight="1">
      <c r="B28" s="50" t="s">
        <v>15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9" s="47" customFormat="1" ht="22.25" customHeight="1">
      <c r="B29" s="50" t="s">
        <v>16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62"/>
    </row>
    <row r="30" spans="1:39" s="47" customFormat="1" ht="22.25" customHeight="1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62"/>
    </row>
    <row r="31" spans="1:39" s="47" customFormat="1" ht="13.75" customHeight="1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62"/>
    </row>
    <row r="32" spans="1:39" ht="14.25" customHeight="1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</row>
    <row r="33" spans="1:37" ht="14.25" customHeight="1">
      <c r="T33" s="48" t="s">
        <v>17</v>
      </c>
    </row>
    <row r="34" spans="1:37" ht="14.25" customHeight="1">
      <c r="U34" s="63" t="s">
        <v>108</v>
      </c>
    </row>
    <row r="35" spans="1:37" ht="14.25" customHeight="1">
      <c r="U35" s="90" t="s">
        <v>19</v>
      </c>
      <c r="V35" s="91"/>
      <c r="W35" s="91"/>
      <c r="X35" s="91"/>
      <c r="Y35" s="91"/>
      <c r="Z35" s="91"/>
      <c r="AA35" s="91"/>
      <c r="AB35" s="92"/>
      <c r="AC35" s="93"/>
      <c r="AD35" s="94"/>
      <c r="AE35" s="94"/>
      <c r="AF35" s="94"/>
      <c r="AG35" s="94"/>
      <c r="AH35" s="94"/>
      <c r="AI35" s="94"/>
      <c r="AJ35" s="94"/>
      <c r="AK35" s="95"/>
    </row>
    <row r="36" spans="1:37" ht="14.25" customHeight="1">
      <c r="U36" s="90" t="s">
        <v>20</v>
      </c>
      <c r="V36" s="91"/>
      <c r="W36" s="91"/>
      <c r="X36" s="91"/>
      <c r="Y36" s="91"/>
      <c r="Z36" s="91"/>
      <c r="AA36" s="91"/>
      <c r="AB36" s="92"/>
      <c r="AC36" s="93"/>
      <c r="AD36" s="94"/>
      <c r="AE36" s="94"/>
      <c r="AF36" s="94"/>
      <c r="AG36" s="94"/>
      <c r="AH36" s="94"/>
      <c r="AI36" s="94"/>
      <c r="AJ36" s="94"/>
      <c r="AK36" s="95"/>
    </row>
    <row r="37" spans="1:37" ht="14.25" customHeight="1">
      <c r="U37" s="98" t="s">
        <v>21</v>
      </c>
      <c r="V37" s="98"/>
      <c r="W37" s="98"/>
      <c r="X37" s="98"/>
      <c r="Y37" s="98" t="s">
        <v>22</v>
      </c>
      <c r="Z37" s="98"/>
      <c r="AA37" s="98"/>
      <c r="AB37" s="98"/>
      <c r="AC37" s="105"/>
      <c r="AD37" s="106"/>
      <c r="AE37" s="106"/>
      <c r="AF37" s="106"/>
      <c r="AG37" s="106"/>
      <c r="AH37" s="106"/>
      <c r="AI37" s="106"/>
      <c r="AJ37" s="106"/>
      <c r="AK37" s="106"/>
    </row>
    <row r="38" spans="1:37">
      <c r="U38" s="98"/>
      <c r="V38" s="98"/>
      <c r="W38" s="98"/>
      <c r="X38" s="98"/>
      <c r="Y38" s="98" t="s">
        <v>23</v>
      </c>
      <c r="Z38" s="98"/>
      <c r="AA38" s="98"/>
      <c r="AB38" s="98"/>
      <c r="AC38" s="99"/>
      <c r="AD38" s="100"/>
      <c r="AE38" s="100"/>
      <c r="AF38" s="100"/>
      <c r="AG38" s="100"/>
      <c r="AH38" s="100"/>
      <c r="AI38" s="100"/>
      <c r="AJ38" s="100"/>
      <c r="AK38" s="101"/>
    </row>
    <row r="39" spans="1:37" ht="14.5" customHeight="1">
      <c r="U39" s="79"/>
      <c r="V39" s="79"/>
      <c r="W39" s="79"/>
      <c r="X39" s="79"/>
      <c r="Y39" s="102"/>
      <c r="Z39" s="102"/>
      <c r="AA39" s="102"/>
      <c r="AB39" s="102"/>
      <c r="AC39" s="103"/>
      <c r="AD39" s="104"/>
      <c r="AE39" s="104"/>
      <c r="AF39" s="104"/>
      <c r="AG39" s="104"/>
      <c r="AH39" s="104"/>
      <c r="AI39" s="104"/>
      <c r="AJ39" s="104"/>
      <c r="AK39" s="104"/>
    </row>
    <row r="40" spans="1:37" ht="18.75" customHeight="1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</row>
    <row r="41" spans="1:37" ht="18.75" customHeight="1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</row>
    <row r="42" spans="1:37" ht="18.75" customHeight="1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</row>
    <row r="43" spans="1:37" ht="18.75" customHeight="1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</row>
    <row r="44" spans="1:37" ht="18.75" customHeight="1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</row>
    <row r="45" spans="1:37" ht="18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</row>
    <row r="46" spans="1:37">
      <c r="A46" s="53"/>
    </row>
    <row r="47" spans="1:37">
      <c r="A47" s="53"/>
    </row>
    <row r="48" spans="1:37">
      <c r="A48" s="53"/>
    </row>
    <row r="49" spans="1:1">
      <c r="A49" s="53"/>
    </row>
    <row r="50" spans="1:1">
      <c r="A50" s="53"/>
    </row>
  </sheetData>
  <mergeCells count="26">
    <mergeCell ref="U37:X38"/>
    <mergeCell ref="Y38:AB38"/>
    <mergeCell ref="AC38:AK38"/>
    <mergeCell ref="Y39:AB39"/>
    <mergeCell ref="AC39:AK39"/>
    <mergeCell ref="Y37:AB37"/>
    <mergeCell ref="AC37:AK37"/>
    <mergeCell ref="U35:AB35"/>
    <mergeCell ref="AC35:AK35"/>
    <mergeCell ref="U36:AB36"/>
    <mergeCell ref="AC36:AK36"/>
    <mergeCell ref="W11:AK11"/>
    <mergeCell ref="W12:AK12"/>
    <mergeCell ref="W13:AK13"/>
    <mergeCell ref="J18:R18"/>
    <mergeCell ref="C14:AJ16"/>
    <mergeCell ref="AD6:AE6"/>
    <mergeCell ref="AG6:AH6"/>
    <mergeCell ref="AJ6:AK6"/>
    <mergeCell ref="A8:G8"/>
    <mergeCell ref="W10:AK10"/>
    <mergeCell ref="AG2:AK2"/>
    <mergeCell ref="A4:AM4"/>
    <mergeCell ref="AD5:AE5"/>
    <mergeCell ref="AG5:AH5"/>
    <mergeCell ref="AJ5:AK5"/>
  </mergeCells>
  <phoneticPr fontId="34"/>
  <dataValidations count="7">
    <dataValidation type="whole" allowBlank="1" showInputMessage="1" showErrorMessage="1" error="申請期間は令和8年11月です。" sqref="AD6:AE6" xr:uid="{00000000-0002-0000-0100-000000000000}">
      <formula1>8</formula1>
      <formula2>8</formula2>
    </dataValidation>
    <dataValidation allowBlank="1" showInputMessage="1" showErrorMessage="1" error="法人の申請者様は法人名、個人の申請者様は個人名をご入力ください。" prompt="法人の申請者様は法人名、個人の申請者様は個人名をご入力ください。" sqref="W12:AK12" xr:uid="{00000000-0002-0000-0100-000001000000}"/>
    <dataValidation type="custom" allowBlank="1" showInputMessage="1" showErrorMessage="1" error="ハイフンなし7桁でご入力ください。" prompt="ハイフンなし7桁でご入力ください。_x000a_" sqref="W10:AK10" xr:uid="{00000000-0002-0000-0100-000002000000}">
      <formula1>AND(LEN(W10)=7,ISNUMBER(VALUE(W10)))</formula1>
    </dataValidation>
    <dataValidation type="whole" allowBlank="1" showInputMessage="1" showErrorMessage="1" error="申請期間は11月1日以降です。" prompt="申請期間は11月1日以降です。" sqref="AG6:AH6" xr:uid="{00000000-0002-0000-0100-000005000000}">
      <formula1>11</formula1>
      <formula2>12</formula2>
    </dataValidation>
    <dataValidation type="whole" operator="greaterThanOrEqual" allowBlank="1" error="交付申請金額は半角数字でご入力ください。" prompt="交付申請金額は半角数字でご入力ください。" sqref="J18:R18" xr:uid="{00000000-0002-0000-0100-000006000000}">
      <formula1>0</formula1>
    </dataValidation>
    <dataValidation type="whole" allowBlank="1" showInputMessage="1" showErrorMessage="1" sqref="AJ6:AK6" xr:uid="{00000000-0002-0000-0100-000007000000}">
      <formula1>1</formula1>
      <formula2>31</formula2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AD37:AK37 AC37" xr:uid="{00000000-0002-0000-0100-00000A000000}">
      <formula1>AND(OR(LEN(AC37)=10,LEN(AC37)=11),ISNUMBER(VALUE(AC37)))</formula1>
    </dataValidation>
  </dataValidations>
  <printOptions horizontalCentered="1"/>
  <pageMargins left="0.70866141732283505" right="0.70866141732283505" top="0.94488188976377996" bottom="0.74803149606299202" header="0.31496062992126" footer="0.31496062992126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46"/>
  <sheetViews>
    <sheetView showGridLines="0" showZeros="0" view="pageBreakPreview" zoomScale="80" zoomScaleNormal="100" workbookViewId="0"/>
  </sheetViews>
  <sheetFormatPr defaultColWidth="2.26953125" defaultRowHeight="13"/>
  <cols>
    <col min="1" max="1" width="3.08984375" style="35" customWidth="1"/>
    <col min="2" max="2" width="31.26953125" style="35" customWidth="1"/>
    <col min="3" max="3" width="10" style="35" customWidth="1"/>
    <col min="4" max="4" width="29" style="35" customWidth="1"/>
    <col min="5" max="5" width="13.90625" style="35" customWidth="1"/>
    <col min="6" max="7" width="31.26953125" style="35" customWidth="1"/>
    <col min="8" max="8" width="9" style="36" customWidth="1"/>
    <col min="9" max="16384" width="2.26953125" style="35"/>
  </cols>
  <sheetData>
    <row r="1" spans="1:8">
      <c r="A1" s="35" t="s">
        <v>24</v>
      </c>
      <c r="D1" s="71" t="s">
        <v>118</v>
      </c>
    </row>
    <row r="2" spans="1:8">
      <c r="A2" s="37"/>
    </row>
    <row r="3" spans="1:8" ht="18" customHeight="1">
      <c r="A3" s="229" t="s">
        <v>25</v>
      </c>
      <c r="B3" s="230" t="s">
        <v>26</v>
      </c>
      <c r="C3" s="231" t="s">
        <v>27</v>
      </c>
      <c r="D3" s="230" t="s">
        <v>28</v>
      </c>
      <c r="E3" s="230" t="s">
        <v>22</v>
      </c>
      <c r="F3" s="223" t="s">
        <v>109</v>
      </c>
      <c r="G3" s="225" t="s">
        <v>110</v>
      </c>
      <c r="H3" s="227" t="s">
        <v>117</v>
      </c>
    </row>
    <row r="4" spans="1:8">
      <c r="A4" s="229"/>
      <c r="B4" s="230"/>
      <c r="C4" s="231"/>
      <c r="D4" s="230"/>
      <c r="E4" s="230"/>
      <c r="F4" s="224"/>
      <c r="G4" s="226"/>
      <c r="H4" s="228"/>
    </row>
    <row r="5" spans="1:8" ht="22.5" customHeight="1">
      <c r="A5" s="38">
        <f t="shared" ref="A5:A24" si="0">ROW()-4</f>
        <v>1</v>
      </c>
      <c r="B5" s="39">
        <f t="shared" ref="B5:B24" ca="1" si="1">IFERROR(INDIRECT("個票"&amp;$A5&amp;"！$t$7"),"")</f>
        <v>0</v>
      </c>
      <c r="C5" s="40">
        <f ca="1">IFERROR(INDIRECT("個票"&amp;$A5&amp;"！$h$7"),"")</f>
        <v>0</v>
      </c>
      <c r="D5" s="39" t="str">
        <f ca="1">IFERROR(INDIRECT("個票"&amp;$A5&amp;"！$H$10"),"")</f>
        <v/>
      </c>
      <c r="E5" s="39">
        <f ca="1">IFERROR(INDIRECT("個票"&amp;$A5&amp;"！$w$11"),"")</f>
        <v>0</v>
      </c>
      <c r="F5" s="39" t="str">
        <f ca="1">IFERROR(INDIRECT("個票"&amp;$A5&amp;"！$H$9")&amp;INDIRECT("個票"&amp;$A5&amp;"！$O$9"),"")</f>
        <v>広島県</v>
      </c>
      <c r="G5" s="39" t="str">
        <f ca="1">IF(H5&gt;0,'様式第1号(申請書兼報告書)'!$W$12,"")</f>
        <v/>
      </c>
      <c r="H5" s="41">
        <f ca="1">IFERROR(INDIRECT("個票"&amp;$A5&amp;"！$ai$22"),0)</f>
        <v>0</v>
      </c>
    </row>
    <row r="6" spans="1:8" ht="22.5" customHeight="1">
      <c r="A6" s="38">
        <f t="shared" si="0"/>
        <v>2</v>
      </c>
      <c r="B6" s="39">
        <f t="shared" ca="1" si="1"/>
        <v>0</v>
      </c>
      <c r="C6" s="40">
        <f ca="1">IFERROR(INDIRECT("個票"&amp;$A6&amp;"！$h$7"),"")</f>
        <v>0</v>
      </c>
      <c r="D6" s="39" t="str">
        <f t="shared" ref="D6:D23" ca="1" si="2">IFERROR(INDIRECT("個票"&amp;$A6&amp;"！$H$10"),"")</f>
        <v/>
      </c>
      <c r="E6" s="42">
        <f ca="1">IFERROR(INDIRECT("個票"&amp;$A6&amp;"！$w$11"),"")</f>
        <v>0</v>
      </c>
      <c r="F6" s="39" t="str">
        <f ca="1">IFERROR(INDIRECT("個票"&amp;$A6&amp;"！$H$9")&amp;INDIRECT("個票"&amp;$A6&amp;"！$O$9"),"")</f>
        <v>広島県</v>
      </c>
      <c r="G6" s="39" t="str">
        <f ca="1">IF(H6&gt;0,'様式第1号(申請書兼報告書)'!$W$12,"")</f>
        <v/>
      </c>
      <c r="H6" s="41">
        <f t="shared" ref="H6:H24" ca="1" si="3">IFERROR(INDIRECT("個票"&amp;$A6&amp;"！$ai$22"),0)</f>
        <v>0</v>
      </c>
    </row>
    <row r="7" spans="1:8" ht="22.5" customHeight="1">
      <c r="A7" s="38">
        <f t="shared" si="0"/>
        <v>3</v>
      </c>
      <c r="B7" s="39">
        <f t="shared" ca="1" si="1"/>
        <v>0</v>
      </c>
      <c r="C7" s="40">
        <f ca="1">IFERROR(INDIRECT("個票"&amp;$A7&amp;"！$h$7"),"")</f>
        <v>0</v>
      </c>
      <c r="D7" s="39" t="str">
        <f t="shared" ca="1" si="2"/>
        <v/>
      </c>
      <c r="E7" s="39">
        <f ca="1">IFERROR(INDIRECT("個票"&amp;$A7&amp;"!$W$11"),"")</f>
        <v>0</v>
      </c>
      <c r="F7" s="42" t="str">
        <f ca="1">IFERROR(INDIRECT("個票"&amp;$A7&amp;"！$ｈ$9")&amp;INDIRECT("個票"&amp;$A7&amp;"！$O$9"),"")</f>
        <v>広島県</v>
      </c>
      <c r="G7" s="39" t="str">
        <f ca="1">IF(H7&gt;0,'様式第1号(申請書兼報告書)'!$W$12,"")</f>
        <v/>
      </c>
      <c r="H7" s="41">
        <f t="shared" ca="1" si="3"/>
        <v>0</v>
      </c>
    </row>
    <row r="8" spans="1:8" ht="22.5" customHeight="1">
      <c r="A8" s="38">
        <f t="shared" si="0"/>
        <v>4</v>
      </c>
      <c r="B8" s="39">
        <f ca="1">IFERROR(INDIRECT("個票"&amp;$A8&amp;"！$t$7"),"")</f>
        <v>0</v>
      </c>
      <c r="C8" s="40">
        <f ca="1">IFERROR(INDIRECT("個票"&amp;$A8&amp;"！$h$7"),"")</f>
        <v>0</v>
      </c>
      <c r="D8" s="39" t="str">
        <f ca="1">IFERROR(INDIRECT("個票"&amp;$A8&amp;"！$H$10"),"")</f>
        <v/>
      </c>
      <c r="E8" s="39">
        <f t="shared" ref="E8:E13" ca="1" si="4">IFERROR(INDIRECT("個票"&amp;$A8&amp;"!$W$11"),"")</f>
        <v>0</v>
      </c>
      <c r="F8" s="42" t="str">
        <f ca="1">IFERROR(INDIRECT("個票"&amp;$A8&amp;"！$H$9")&amp;INDIRECT("個票"&amp;$A8&amp;"！$O$9"),"")</f>
        <v>広島県</v>
      </c>
      <c r="G8" s="39" t="str">
        <f ca="1">IF(H8&gt;0,'様式第1号(申請書兼報告書)'!$W$12,"")</f>
        <v/>
      </c>
      <c r="H8" s="41">
        <f t="shared" ca="1" si="3"/>
        <v>0</v>
      </c>
    </row>
    <row r="9" spans="1:8" ht="22.5" customHeight="1">
      <c r="A9" s="38">
        <f t="shared" si="0"/>
        <v>5</v>
      </c>
      <c r="B9" s="39">
        <f ca="1">IFERROR(INDIRECT("個票"&amp;$A9&amp;"！$t$7"),"")</f>
        <v>0</v>
      </c>
      <c r="C9" s="40">
        <f ca="1">IFERROR(INDIRECT("個票"&amp;$A9&amp;"！$h$7"),"")</f>
        <v>0</v>
      </c>
      <c r="D9" s="39" t="str">
        <f ca="1">IFERROR(INDIRECT("個票"&amp;$A9&amp;"！$H$10"),"")</f>
        <v/>
      </c>
      <c r="E9" s="39">
        <f t="shared" ca="1" si="4"/>
        <v>0</v>
      </c>
      <c r="F9" s="42" t="str">
        <f ca="1">IFERROR(INDIRECT("個票"&amp;$A9&amp;"！$H$9")&amp;INDIRECT("個票"&amp;$A9&amp;"！$O$9"),"")</f>
        <v>広島県</v>
      </c>
      <c r="G9" s="39" t="str">
        <f ca="1">IF(H9&gt;0,'様式第1号(申請書兼報告書)'!$W$12,"")</f>
        <v/>
      </c>
      <c r="H9" s="41">
        <f t="shared" ca="1" si="3"/>
        <v>0</v>
      </c>
    </row>
    <row r="10" spans="1:8" ht="22.5" customHeight="1">
      <c r="A10" s="38">
        <f t="shared" si="0"/>
        <v>6</v>
      </c>
      <c r="B10" s="39">
        <f t="shared" ca="1" si="1"/>
        <v>0</v>
      </c>
      <c r="C10" s="40">
        <f t="shared" ref="C10:C24" ca="1" si="5">IFERROR(INDIRECT("個票"&amp;$A10&amp;"！$h$7"),"")</f>
        <v>0</v>
      </c>
      <c r="D10" s="39" t="str">
        <f t="shared" ca="1" si="2"/>
        <v/>
      </c>
      <c r="E10" s="39">
        <f t="shared" ca="1" si="4"/>
        <v>0</v>
      </c>
      <c r="F10" s="42" t="str">
        <f t="shared" ref="F10:F24" ca="1" si="6">IFERROR(INDIRECT("個票"&amp;$A10&amp;"！$H$9")&amp;INDIRECT("個票"&amp;$A10&amp;"！$O$9"),"")</f>
        <v>広島県</v>
      </c>
      <c r="G10" s="39" t="str">
        <f ca="1">IF(H10&gt;0,'様式第1号(申請書兼報告書)'!$W$12,"")</f>
        <v/>
      </c>
      <c r="H10" s="41">
        <f t="shared" ca="1" si="3"/>
        <v>0</v>
      </c>
    </row>
    <row r="11" spans="1:8" ht="22.5" customHeight="1">
      <c r="A11" s="38">
        <f t="shared" si="0"/>
        <v>7</v>
      </c>
      <c r="B11" s="39">
        <f t="shared" ca="1" si="1"/>
        <v>0</v>
      </c>
      <c r="C11" s="40">
        <f t="shared" ca="1" si="5"/>
        <v>0</v>
      </c>
      <c r="D11" s="39" t="str">
        <f t="shared" ca="1" si="2"/>
        <v/>
      </c>
      <c r="E11" s="39">
        <f t="shared" ca="1" si="4"/>
        <v>0</v>
      </c>
      <c r="F11" s="42" t="str">
        <f t="shared" ca="1" si="6"/>
        <v>広島県</v>
      </c>
      <c r="G11" s="39" t="str">
        <f ca="1">IF(H11&gt;0,'様式第1号(申請書兼報告書)'!$W$12,"")</f>
        <v/>
      </c>
      <c r="H11" s="41">
        <f t="shared" ca="1" si="3"/>
        <v>0</v>
      </c>
    </row>
    <row r="12" spans="1:8" ht="22.5" customHeight="1">
      <c r="A12" s="38">
        <f t="shared" si="0"/>
        <v>8</v>
      </c>
      <c r="B12" s="39">
        <f t="shared" ca="1" si="1"/>
        <v>0</v>
      </c>
      <c r="C12" s="40">
        <f t="shared" ca="1" si="5"/>
        <v>0</v>
      </c>
      <c r="D12" s="39" t="str">
        <f t="shared" ca="1" si="2"/>
        <v/>
      </c>
      <c r="E12" s="39">
        <f t="shared" ca="1" si="4"/>
        <v>0</v>
      </c>
      <c r="F12" s="42" t="str">
        <f t="shared" ca="1" si="6"/>
        <v>広島県</v>
      </c>
      <c r="G12" s="39" t="str">
        <f ca="1">IF(H12&gt;0,'様式第1号(申請書兼報告書)'!$W$12,"")</f>
        <v/>
      </c>
      <c r="H12" s="41">
        <f t="shared" ca="1" si="3"/>
        <v>0</v>
      </c>
    </row>
    <row r="13" spans="1:8" ht="22.5" customHeight="1">
      <c r="A13" s="38">
        <f t="shared" si="0"/>
        <v>9</v>
      </c>
      <c r="B13" s="39">
        <f t="shared" ca="1" si="1"/>
        <v>0</v>
      </c>
      <c r="C13" s="40">
        <f t="shared" ca="1" si="5"/>
        <v>0</v>
      </c>
      <c r="D13" s="39" t="str">
        <f t="shared" ca="1" si="2"/>
        <v/>
      </c>
      <c r="E13" s="39">
        <f t="shared" ca="1" si="4"/>
        <v>0</v>
      </c>
      <c r="F13" s="42" t="str">
        <f t="shared" ca="1" si="6"/>
        <v>広島県</v>
      </c>
      <c r="G13" s="39" t="str">
        <f ca="1">IF(H13&gt;0,'様式第1号(申請書兼報告書)'!$W$12,"")</f>
        <v/>
      </c>
      <c r="H13" s="41">
        <f t="shared" ca="1" si="3"/>
        <v>0</v>
      </c>
    </row>
    <row r="14" spans="1:8" ht="22.5" customHeight="1">
      <c r="A14" s="38">
        <f t="shared" si="0"/>
        <v>10</v>
      </c>
      <c r="B14" s="39">
        <f t="shared" ca="1" si="1"/>
        <v>0</v>
      </c>
      <c r="C14" s="40">
        <f t="shared" ca="1" si="5"/>
        <v>0</v>
      </c>
      <c r="D14" s="39" t="str">
        <f t="shared" ca="1" si="2"/>
        <v/>
      </c>
      <c r="E14" s="39">
        <f t="shared" ref="E14:E24" ca="1" si="7">IFERROR(INDIRECT("個票"&amp;$A14&amp;"!$W$11"),"")</f>
        <v>0</v>
      </c>
      <c r="F14" s="42" t="str">
        <f t="shared" ca="1" si="6"/>
        <v>広島県</v>
      </c>
      <c r="G14" s="39" t="str">
        <f ca="1">IF(H14&gt;0,'様式第1号(申請書兼報告書)'!$W$12,"")</f>
        <v/>
      </c>
      <c r="H14" s="41">
        <f t="shared" ca="1" si="3"/>
        <v>0</v>
      </c>
    </row>
    <row r="15" spans="1:8" ht="22.5" customHeight="1">
      <c r="A15" s="38">
        <f t="shared" si="0"/>
        <v>11</v>
      </c>
      <c r="B15" s="39">
        <f t="shared" ca="1" si="1"/>
        <v>0</v>
      </c>
      <c r="C15" s="40">
        <f t="shared" ca="1" si="5"/>
        <v>0</v>
      </c>
      <c r="D15" s="39" t="str">
        <f t="shared" ca="1" si="2"/>
        <v/>
      </c>
      <c r="E15" s="39">
        <f t="shared" ca="1" si="7"/>
        <v>0</v>
      </c>
      <c r="F15" s="42" t="str">
        <f t="shared" ca="1" si="6"/>
        <v>広島県</v>
      </c>
      <c r="G15" s="39" t="str">
        <f ca="1">IF(H15&gt;0,'様式第1号(申請書兼報告書)'!$W$12,"")</f>
        <v/>
      </c>
      <c r="H15" s="41">
        <f t="shared" ca="1" si="3"/>
        <v>0</v>
      </c>
    </row>
    <row r="16" spans="1:8" ht="22.5" customHeight="1">
      <c r="A16" s="38">
        <f t="shared" si="0"/>
        <v>12</v>
      </c>
      <c r="B16" s="39">
        <f t="shared" ca="1" si="1"/>
        <v>0</v>
      </c>
      <c r="C16" s="40">
        <f t="shared" ca="1" si="5"/>
        <v>0</v>
      </c>
      <c r="D16" s="39" t="str">
        <f t="shared" ca="1" si="2"/>
        <v/>
      </c>
      <c r="E16" s="39">
        <f t="shared" ca="1" si="7"/>
        <v>0</v>
      </c>
      <c r="F16" s="42" t="str">
        <f t="shared" ca="1" si="6"/>
        <v>広島県</v>
      </c>
      <c r="G16" s="39" t="str">
        <f ca="1">IF(H16&gt;0,'様式第1号(申請書兼報告書)'!$W$12,"")</f>
        <v/>
      </c>
      <c r="H16" s="41">
        <f t="shared" ca="1" si="3"/>
        <v>0</v>
      </c>
    </row>
    <row r="17" spans="1:8" ht="22.5" customHeight="1">
      <c r="A17" s="38">
        <f t="shared" si="0"/>
        <v>13</v>
      </c>
      <c r="B17" s="39">
        <f t="shared" ca="1" si="1"/>
        <v>0</v>
      </c>
      <c r="C17" s="40">
        <f t="shared" ca="1" si="5"/>
        <v>0</v>
      </c>
      <c r="D17" s="39" t="str">
        <f t="shared" ca="1" si="2"/>
        <v/>
      </c>
      <c r="E17" s="39">
        <f t="shared" ca="1" si="7"/>
        <v>0</v>
      </c>
      <c r="F17" s="42" t="str">
        <f t="shared" ca="1" si="6"/>
        <v>広島県</v>
      </c>
      <c r="G17" s="39" t="str">
        <f ca="1">IF(H17&gt;0,'様式第1号(申請書兼報告書)'!$W$12,"")</f>
        <v/>
      </c>
      <c r="H17" s="41">
        <f t="shared" ca="1" si="3"/>
        <v>0</v>
      </c>
    </row>
    <row r="18" spans="1:8" ht="22.5" customHeight="1">
      <c r="A18" s="38">
        <f t="shared" si="0"/>
        <v>14</v>
      </c>
      <c r="B18" s="39">
        <f t="shared" ca="1" si="1"/>
        <v>0</v>
      </c>
      <c r="C18" s="40">
        <f t="shared" ca="1" si="5"/>
        <v>0</v>
      </c>
      <c r="D18" s="39" t="str">
        <f t="shared" ca="1" si="2"/>
        <v/>
      </c>
      <c r="E18" s="39">
        <f t="shared" ca="1" si="7"/>
        <v>0</v>
      </c>
      <c r="F18" s="42" t="str">
        <f t="shared" ca="1" si="6"/>
        <v>広島県</v>
      </c>
      <c r="G18" s="39" t="str">
        <f ca="1">IF(H18&gt;0,'様式第1号(申請書兼報告書)'!$W$12,"")</f>
        <v/>
      </c>
      <c r="H18" s="41">
        <f t="shared" ca="1" si="3"/>
        <v>0</v>
      </c>
    </row>
    <row r="19" spans="1:8" ht="22.5" customHeight="1">
      <c r="A19" s="38">
        <f t="shared" si="0"/>
        <v>15</v>
      </c>
      <c r="B19" s="39">
        <f t="shared" ca="1" si="1"/>
        <v>0</v>
      </c>
      <c r="C19" s="40">
        <f t="shared" ca="1" si="5"/>
        <v>0</v>
      </c>
      <c r="D19" s="39" t="str">
        <f t="shared" ca="1" si="2"/>
        <v/>
      </c>
      <c r="E19" s="39">
        <f t="shared" ca="1" si="7"/>
        <v>0</v>
      </c>
      <c r="F19" s="42" t="str">
        <f t="shared" ca="1" si="6"/>
        <v>広島県</v>
      </c>
      <c r="G19" s="39" t="str">
        <f ca="1">IF(H19&gt;0,'様式第1号(申請書兼報告書)'!$W$12,"")</f>
        <v/>
      </c>
      <c r="H19" s="41">
        <f t="shared" ca="1" si="3"/>
        <v>0</v>
      </c>
    </row>
    <row r="20" spans="1:8" ht="22.5" customHeight="1">
      <c r="A20" s="38">
        <f t="shared" si="0"/>
        <v>16</v>
      </c>
      <c r="B20" s="39">
        <f t="shared" ca="1" si="1"/>
        <v>0</v>
      </c>
      <c r="C20" s="40">
        <f t="shared" ca="1" si="5"/>
        <v>0</v>
      </c>
      <c r="D20" s="39" t="str">
        <f t="shared" ca="1" si="2"/>
        <v/>
      </c>
      <c r="E20" s="39">
        <f t="shared" ca="1" si="7"/>
        <v>0</v>
      </c>
      <c r="F20" s="42" t="str">
        <f t="shared" ca="1" si="6"/>
        <v>広島県</v>
      </c>
      <c r="G20" s="39" t="str">
        <f ca="1">IF(H20&gt;0,'様式第1号(申請書兼報告書)'!$W$12,"")</f>
        <v/>
      </c>
      <c r="H20" s="41">
        <f t="shared" ca="1" si="3"/>
        <v>0</v>
      </c>
    </row>
    <row r="21" spans="1:8" ht="22.5" customHeight="1">
      <c r="A21" s="38">
        <f t="shared" si="0"/>
        <v>17</v>
      </c>
      <c r="B21" s="39">
        <f t="shared" ca="1" si="1"/>
        <v>0</v>
      </c>
      <c r="C21" s="40">
        <f t="shared" ca="1" si="5"/>
        <v>0</v>
      </c>
      <c r="D21" s="39" t="str">
        <f t="shared" ca="1" si="2"/>
        <v/>
      </c>
      <c r="E21" s="39">
        <f t="shared" ca="1" si="7"/>
        <v>0</v>
      </c>
      <c r="F21" s="42" t="str">
        <f t="shared" ca="1" si="6"/>
        <v>広島県</v>
      </c>
      <c r="G21" s="39" t="str">
        <f ca="1">IF(H21&gt;0,'様式第1号(申請書兼報告書)'!$W$12,"")</f>
        <v/>
      </c>
      <c r="H21" s="41">
        <f t="shared" ca="1" si="3"/>
        <v>0</v>
      </c>
    </row>
    <row r="22" spans="1:8" ht="22.5" customHeight="1">
      <c r="A22" s="38">
        <f t="shared" si="0"/>
        <v>18</v>
      </c>
      <c r="B22" s="39">
        <f t="shared" ca="1" si="1"/>
        <v>0</v>
      </c>
      <c r="C22" s="40">
        <f t="shared" ca="1" si="5"/>
        <v>0</v>
      </c>
      <c r="D22" s="39" t="str">
        <f t="shared" ca="1" si="2"/>
        <v/>
      </c>
      <c r="E22" s="39">
        <f t="shared" ca="1" si="7"/>
        <v>0</v>
      </c>
      <c r="F22" s="42" t="str">
        <f t="shared" ca="1" si="6"/>
        <v>広島県</v>
      </c>
      <c r="G22" s="39" t="str">
        <f ca="1">IF(H22&gt;0,'様式第1号(申請書兼報告書)'!$W$12,"")</f>
        <v/>
      </c>
      <c r="H22" s="41">
        <f t="shared" ca="1" si="3"/>
        <v>0</v>
      </c>
    </row>
    <row r="23" spans="1:8" ht="22.5" customHeight="1">
      <c r="A23" s="38">
        <f t="shared" si="0"/>
        <v>19</v>
      </c>
      <c r="B23" s="39">
        <f t="shared" ca="1" si="1"/>
        <v>0</v>
      </c>
      <c r="C23" s="40">
        <f t="shared" ca="1" si="5"/>
        <v>0</v>
      </c>
      <c r="D23" s="39" t="str">
        <f t="shared" ca="1" si="2"/>
        <v/>
      </c>
      <c r="E23" s="39">
        <f t="shared" ca="1" si="7"/>
        <v>0</v>
      </c>
      <c r="F23" s="42" t="str">
        <f t="shared" ca="1" si="6"/>
        <v>広島県</v>
      </c>
      <c r="G23" s="39" t="str">
        <f ca="1">IF(H23&gt;0,'様式第1号(申請書兼報告書)'!$W$12,"")</f>
        <v/>
      </c>
      <c r="H23" s="41">
        <f t="shared" ca="1" si="3"/>
        <v>0</v>
      </c>
    </row>
    <row r="24" spans="1:8" s="70" customFormat="1" ht="22.5" customHeight="1">
      <c r="A24" s="65">
        <f t="shared" si="0"/>
        <v>20</v>
      </c>
      <c r="B24" s="66">
        <f t="shared" ca="1" si="1"/>
        <v>0</v>
      </c>
      <c r="C24" s="67">
        <f t="shared" ca="1" si="5"/>
        <v>0</v>
      </c>
      <c r="D24" s="66" t="str">
        <f ca="1">IFERROR(INDIRECT("個票"&amp;$A24&amp;"！$H$10"),"")</f>
        <v/>
      </c>
      <c r="E24" s="66">
        <f t="shared" ca="1" si="7"/>
        <v>0</v>
      </c>
      <c r="F24" s="68" t="str">
        <f t="shared" ca="1" si="6"/>
        <v>広島県</v>
      </c>
      <c r="G24" s="66" t="str">
        <f ca="1">IF(H24&gt;0,'様式第1号(申請書兼報告書)'!$W$12,"")</f>
        <v/>
      </c>
      <c r="H24" s="69">
        <f t="shared" ca="1" si="3"/>
        <v>0</v>
      </c>
    </row>
    <row r="25" spans="1:8" ht="11" customHeight="1">
      <c r="G25"/>
    </row>
    <row r="26" spans="1:8" customFormat="1">
      <c r="A26" s="43" t="s">
        <v>119</v>
      </c>
      <c r="B26" s="35"/>
      <c r="C26" s="35"/>
      <c r="H26" s="44"/>
    </row>
    <row r="27" spans="1:8" customFormat="1" ht="16.5" customHeight="1">
      <c r="A27" s="45"/>
      <c r="B27" s="43" t="s">
        <v>30</v>
      </c>
      <c r="C27" s="35"/>
      <c r="H27" s="44"/>
    </row>
    <row r="28" spans="1:8" customFormat="1" ht="16.5" customHeight="1">
      <c r="A28" s="45"/>
      <c r="B28" s="43"/>
      <c r="C28" s="35"/>
      <c r="H28" s="44"/>
    </row>
    <row r="29" spans="1:8" customFormat="1" ht="16.5" customHeight="1">
      <c r="A29" s="10"/>
      <c r="B29" s="46"/>
      <c r="C29" s="35"/>
      <c r="H29" s="44"/>
    </row>
    <row r="30" spans="1:8" customFormat="1" ht="16.5" customHeight="1">
      <c r="A30" s="10"/>
      <c r="B30" s="46"/>
      <c r="C30" s="35"/>
      <c r="H30" s="44"/>
    </row>
    <row r="31" spans="1:8" customFormat="1" ht="22.5" customHeight="1">
      <c r="H31" s="44"/>
    </row>
    <row r="32" spans="1:8" customFormat="1" ht="22.5" customHeight="1">
      <c r="H32" s="44"/>
    </row>
    <row r="33" spans="8:8" customFormat="1" ht="22.5" customHeight="1">
      <c r="H33" s="44"/>
    </row>
    <row r="34" spans="8:8" customFormat="1" ht="22.5" customHeight="1">
      <c r="H34" s="44"/>
    </row>
    <row r="35" spans="8:8" customFormat="1" ht="22.5" customHeight="1">
      <c r="H35" s="44"/>
    </row>
    <row r="36" spans="8:8" customFormat="1" ht="22.5" customHeight="1">
      <c r="H36" s="44"/>
    </row>
    <row r="37" spans="8:8" customFormat="1" ht="22.5" customHeight="1">
      <c r="H37" s="44"/>
    </row>
    <row r="38" spans="8:8" customFormat="1" ht="22.5" customHeight="1">
      <c r="H38" s="44"/>
    </row>
    <row r="39" spans="8:8" customFormat="1" ht="22.5" customHeight="1">
      <c r="H39" s="44"/>
    </row>
    <row r="40" spans="8:8" customFormat="1" ht="22.5" customHeight="1">
      <c r="H40" s="44"/>
    </row>
    <row r="41" spans="8:8" customFormat="1" ht="22.5" customHeight="1">
      <c r="H41" s="44"/>
    </row>
    <row r="45" spans="8:8" hidden="1"/>
    <row r="46" spans="8:8" hidden="1"/>
  </sheetData>
  <sheetProtection algorithmName="SHA-512" hashValue="CRW+Z9Yi+tDGWyi0RxF6Zbybmox22lWjFh/lZX+sXhrxqtmy6lVviTwUc0KFRnX1QjikQ7K+w9e5IHcaMEiqqA==" saltValue="rIGn96sQSbiLk7+ZJJUqGQ==" spinCount="100000" sheet="1" objects="1" scenarios="1" formatCells="0" insertRows="0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34"/>
  <printOptions horizontalCentered="1"/>
  <pageMargins left="0.196850393700787" right="0.196850393700787" top="0.59055118110236204" bottom="0.39370078740157499" header="0" footer="0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029F-B468-444B-A0B9-A7366AACB699}">
  <dimension ref="A1:AG31"/>
  <sheetViews>
    <sheetView showGridLines="0" view="pageBreakPreview" zoomScaleNormal="100" zoomScaleSheetLayoutView="100" workbookViewId="0">
      <selection sqref="A1:AD1"/>
    </sheetView>
  </sheetViews>
  <sheetFormatPr defaultColWidth="2.81640625" defaultRowHeight="13"/>
  <cols>
    <col min="1" max="5" width="2.81640625" style="80"/>
    <col min="6" max="6" width="2.81640625" style="80" customWidth="1"/>
    <col min="7" max="13" width="2.81640625" style="80"/>
    <col min="14" max="14" width="2.81640625" style="80" customWidth="1"/>
    <col min="15" max="28" width="2.81640625" style="80"/>
    <col min="29" max="29" width="4.1796875" style="80" customWidth="1"/>
    <col min="30" max="30" width="8.984375E-2" style="80" customWidth="1"/>
    <col min="31" max="16384" width="2.81640625" style="80"/>
  </cols>
  <sheetData>
    <row r="1" spans="1:30" ht="18" customHeight="1">
      <c r="A1" s="259" t="s">
        <v>160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</row>
    <row r="3" spans="1:30">
      <c r="A3" s="80" t="s">
        <v>161</v>
      </c>
    </row>
    <row r="4" spans="1:30">
      <c r="U4" s="80" t="s">
        <v>187</v>
      </c>
      <c r="X4" s="80" t="str">
        <f>_xlfn.CONCAT('様式第1号(申請書兼報告書)'!AG6)</f>
        <v/>
      </c>
      <c r="Y4" s="80" t="s">
        <v>185</v>
      </c>
      <c r="AA4" s="80" t="str">
        <f>_xlfn.CONCAT('様式第1号(申請書兼報告書)'!AJ6)</f>
        <v/>
      </c>
      <c r="AB4" s="80" t="s">
        <v>186</v>
      </c>
    </row>
    <row r="5" spans="1:30">
      <c r="A5" s="260" t="s">
        <v>162</v>
      </c>
      <c r="B5" s="260"/>
      <c r="C5" s="260"/>
      <c r="D5" s="260"/>
      <c r="E5" s="260"/>
      <c r="F5" s="260"/>
      <c r="G5" s="260"/>
    </row>
    <row r="6" spans="1:30">
      <c r="C6" s="80" t="s">
        <v>184</v>
      </c>
      <c r="I6" s="50" t="s">
        <v>6</v>
      </c>
      <c r="J6" s="48"/>
      <c r="K6" s="48"/>
      <c r="L6" s="50"/>
      <c r="M6" s="50"/>
      <c r="N6" s="85" t="str">
        <f>_xlfn.CONCAT('様式第1号(申請書兼報告書)'!W10:AK10)</f>
        <v/>
      </c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</row>
    <row r="7" spans="1:30">
      <c r="I7" s="50" t="s">
        <v>7</v>
      </c>
      <c r="J7" s="48"/>
      <c r="K7" s="48"/>
      <c r="L7" s="50"/>
      <c r="M7" s="50"/>
      <c r="N7" s="85" t="str">
        <f>_xlfn.CONCAT('様式第1号(申請書兼報告書)'!W11:AK11)</f>
        <v/>
      </c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</row>
    <row r="8" spans="1:30">
      <c r="A8" s="80" t="s">
        <v>163</v>
      </c>
      <c r="I8" s="50" t="s">
        <v>8</v>
      </c>
      <c r="J8" s="48"/>
      <c r="K8" s="48"/>
      <c r="L8" s="48"/>
      <c r="M8" s="50"/>
      <c r="N8" s="85" t="str">
        <f>_xlfn.CONCAT('様式第1号(申請書兼報告書)'!W12:AK12)</f>
        <v/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</row>
    <row r="9" spans="1:30">
      <c r="A9" s="80" t="s">
        <v>164</v>
      </c>
      <c r="I9" s="50" t="s">
        <v>9</v>
      </c>
      <c r="J9" s="48"/>
      <c r="K9" s="48"/>
      <c r="L9" s="50"/>
      <c r="M9" s="50"/>
      <c r="N9" s="85" t="str">
        <f>_xlfn.CONCAT('様式第1号(申請書兼報告書)'!W13:AK13)</f>
        <v/>
      </c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</row>
    <row r="10" spans="1:30">
      <c r="A10" s="80" t="s">
        <v>165</v>
      </c>
    </row>
    <row r="11" spans="1:30">
      <c r="A11" s="80" t="s">
        <v>164</v>
      </c>
      <c r="C11" s="80" t="s">
        <v>166</v>
      </c>
    </row>
    <row r="12" spans="1:30">
      <c r="A12" s="80" t="s">
        <v>167</v>
      </c>
    </row>
    <row r="13" spans="1:30">
      <c r="C13" s="80" t="s">
        <v>168</v>
      </c>
    </row>
    <row r="14" spans="1:30" ht="6" customHeight="1"/>
    <row r="15" spans="1:30" ht="22" customHeight="1">
      <c r="C15" s="253" t="s">
        <v>169</v>
      </c>
      <c r="D15" s="254"/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54"/>
      <c r="AA15" s="255"/>
    </row>
    <row r="16" spans="1:30" ht="23" customHeight="1">
      <c r="A16" s="80" t="s">
        <v>170</v>
      </c>
      <c r="C16" s="256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8"/>
    </row>
    <row r="18" spans="3:33">
      <c r="C18" s="80" t="s">
        <v>171</v>
      </c>
    </row>
    <row r="19" spans="3:33" ht="6" customHeight="1"/>
    <row r="20" spans="3:33" ht="20" customHeight="1">
      <c r="C20" s="235" t="s">
        <v>172</v>
      </c>
      <c r="D20" s="236"/>
      <c r="E20" s="236"/>
      <c r="F20" s="236"/>
      <c r="G20" s="236"/>
      <c r="H20" s="237"/>
      <c r="I20" s="247"/>
      <c r="J20" s="248"/>
      <c r="K20" s="248"/>
      <c r="L20" s="248"/>
      <c r="M20" s="248"/>
      <c r="N20" s="249"/>
      <c r="O20" s="235" t="s">
        <v>173</v>
      </c>
      <c r="P20" s="236"/>
      <c r="Q20" s="236"/>
      <c r="R20" s="236"/>
      <c r="S20" s="236"/>
      <c r="T20" s="237"/>
      <c r="U20" s="247"/>
      <c r="V20" s="248"/>
      <c r="W20" s="248"/>
      <c r="X20" s="248"/>
      <c r="Y20" s="248"/>
      <c r="Z20" s="248"/>
      <c r="AA20" s="249"/>
    </row>
    <row r="21" spans="3:33" ht="20" customHeight="1">
      <c r="C21" s="235" t="s">
        <v>174</v>
      </c>
      <c r="D21" s="236"/>
      <c r="E21" s="236"/>
      <c r="F21" s="236"/>
      <c r="G21" s="236"/>
      <c r="H21" s="237"/>
      <c r="I21" s="247"/>
      <c r="J21" s="248"/>
      <c r="K21" s="248"/>
      <c r="L21" s="248"/>
      <c r="M21" s="248"/>
      <c r="N21" s="249"/>
      <c r="O21" s="235" t="s">
        <v>175</v>
      </c>
      <c r="P21" s="236"/>
      <c r="Q21" s="236"/>
      <c r="R21" s="236"/>
      <c r="S21" s="236"/>
      <c r="T21" s="237"/>
      <c r="U21" s="250"/>
      <c r="V21" s="251"/>
      <c r="W21" s="251"/>
      <c r="X21" s="251"/>
      <c r="Y21" s="251"/>
      <c r="Z21" s="251"/>
      <c r="AA21" s="252"/>
    </row>
    <row r="22" spans="3:33" ht="20" customHeight="1">
      <c r="C22" s="235" t="s">
        <v>176</v>
      </c>
      <c r="D22" s="236"/>
      <c r="E22" s="236"/>
      <c r="F22" s="236"/>
      <c r="G22" s="236"/>
      <c r="H22" s="237"/>
      <c r="I22" s="235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7"/>
    </row>
    <row r="23" spans="3:33" ht="20" customHeight="1">
      <c r="C23" s="235" t="s">
        <v>177</v>
      </c>
      <c r="D23" s="236"/>
      <c r="E23" s="236"/>
      <c r="F23" s="236"/>
      <c r="G23" s="236"/>
      <c r="H23" s="237"/>
      <c r="I23" s="238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40"/>
    </row>
    <row r="24" spans="3:33" ht="18" customHeight="1">
      <c r="C24" s="241" t="s">
        <v>183</v>
      </c>
      <c r="D24" s="242"/>
      <c r="E24" s="242"/>
      <c r="F24" s="242"/>
      <c r="G24" s="242"/>
      <c r="H24" s="243"/>
      <c r="I24" s="241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3"/>
    </row>
    <row r="25" spans="3:33" ht="26.5" customHeight="1">
      <c r="C25" s="244" t="s">
        <v>182</v>
      </c>
      <c r="D25" s="245"/>
      <c r="E25" s="245"/>
      <c r="F25" s="245"/>
      <c r="G25" s="245"/>
      <c r="H25" s="246"/>
      <c r="I25" s="244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6"/>
    </row>
    <row r="26" spans="3:33" ht="6" customHeight="1">
      <c r="AG26" s="81"/>
    </row>
    <row r="27" spans="3:33" ht="26.5" customHeight="1">
      <c r="C27" s="232" t="s">
        <v>178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82"/>
      <c r="AC27" s="82"/>
    </row>
    <row r="28" spans="3:33" ht="13.5" customHeight="1">
      <c r="C28" s="233" t="s">
        <v>188</v>
      </c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</row>
    <row r="29" spans="3:33" ht="6" customHeight="1"/>
    <row r="30" spans="3:33" ht="31.5" customHeight="1">
      <c r="C30" s="234" t="s">
        <v>179</v>
      </c>
      <c r="D30" s="234"/>
      <c r="E30" s="234"/>
      <c r="F30" s="83" t="s">
        <v>180</v>
      </c>
      <c r="G30" s="83"/>
      <c r="H30" s="83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</row>
    <row r="31" spans="3:33" ht="31.5" customHeight="1">
      <c r="C31" s="234"/>
      <c r="D31" s="234"/>
      <c r="E31" s="234"/>
      <c r="F31" s="83" t="s">
        <v>181</v>
      </c>
      <c r="G31" s="83"/>
      <c r="H31" s="83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</row>
  </sheetData>
  <sheetProtection selectLockedCells="1" selectUnlockedCells="1"/>
  <mergeCells count="28">
    <mergeCell ref="N6:AB6"/>
    <mergeCell ref="N7:AB7"/>
    <mergeCell ref="N8:AB8"/>
    <mergeCell ref="N9:AB9"/>
    <mergeCell ref="A1:AD1"/>
    <mergeCell ref="A5:G5"/>
    <mergeCell ref="C15:AA16"/>
    <mergeCell ref="C20:H20"/>
    <mergeCell ref="I20:N20"/>
    <mergeCell ref="O20:T20"/>
    <mergeCell ref="U20:AA20"/>
    <mergeCell ref="C21:H21"/>
    <mergeCell ref="I21:N21"/>
    <mergeCell ref="O21:T21"/>
    <mergeCell ref="U21:AA21"/>
    <mergeCell ref="C22:H22"/>
    <mergeCell ref="I22:AA22"/>
    <mergeCell ref="C23:H23"/>
    <mergeCell ref="I23:AA23"/>
    <mergeCell ref="C24:H24"/>
    <mergeCell ref="I24:AA24"/>
    <mergeCell ref="C25:H25"/>
    <mergeCell ref="I25:AA25"/>
    <mergeCell ref="C27:AA27"/>
    <mergeCell ref="C28:AC28"/>
    <mergeCell ref="C30:E31"/>
    <mergeCell ref="I30:AA30"/>
    <mergeCell ref="I31:AA31"/>
  </mergeCells>
  <phoneticPr fontId="34"/>
  <dataValidations count="6">
    <dataValidation type="textLength" allowBlank="1" showInputMessage="1" showErrorMessage="1" error="7桁でご入力ください。" prompt="7桁でご入力ください。" sqref="I23:AA23" xr:uid="{E175BA7C-D5A9-425C-BFF2-A30177E4118D}">
      <formula1>7</formula1>
      <formula2>7</formula2>
    </dataValidation>
    <dataValidation type="textLength" allowBlank="1" showInputMessage="1" showErrorMessage="1" error="3桁でご入力ください。" prompt="3桁でご入力ください。" sqref="U21:AA21" xr:uid="{F64EC7A3-8A14-46C1-AB43-C3B736966AD1}">
      <formula1>3</formula1>
      <formula2>3</formula2>
    </dataValidation>
    <dataValidation type="textLength" allowBlank="1" showInputMessage="1" showErrorMessage="1" error="4桁でご入力ください。" prompt="4桁でご入力ください。_x000a_" sqref="U20:AA20" xr:uid="{8FB8774F-9174-4A48-8836-3FA971A4E433}">
      <formula1>4</formula1>
      <formula2>4</formula2>
    </dataValidation>
    <dataValidation type="custom" imeMode="halfKatakana" allowBlank="1" showInputMessage="1" showErrorMessage="1" error="半角ｶﾀｶﾅ入力してください｡" prompt="半角ｶﾀｶﾅ入力してください｡" sqref="I24:AA24" xr:uid="{4964F470-E52B-4AF6-B368-1746674865DE}">
      <formula1>_xlfn.REGEXTEST(I24, "^[ｦ-ﾟ\s]+$")</formula1>
    </dataValidation>
    <dataValidation type="list" allowBlank="1" showInputMessage="1" showErrorMessage="1" sqref="I22:AA22" xr:uid="{0C804C46-6BF1-4E0E-A975-C3F2F53D1C3E}">
      <formula1>"普通,当座"</formula1>
    </dataValidation>
    <dataValidation allowBlank="1" showInputMessage="1" showErrorMessage="1" error="自動反映のため、入力不要です。" prompt="自動反映のため、入力不要です。" sqref="N6:AB9 X4 AA4" xr:uid="{1AC165DD-233F-475E-9706-F2D0EA50C842}"/>
  </dataValidations>
  <printOptions horizontalCentered="1" verticalCentered="1"/>
  <pageMargins left="0.18" right="0.23622047244094491" top="0.27559055118110237" bottom="0.27559055118110237" header="0.33" footer="0.31496062992125984"/>
  <pageSetup paperSize="9" scale="12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139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153"/>
      <c r="I33" s="153"/>
      <c r="J33" s="153"/>
      <c r="K33" s="153"/>
      <c r="L33" s="15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52"/>
      <c r="I35" s="153"/>
      <c r="J35" s="153"/>
      <c r="K35" s="153"/>
      <c r="L35" s="154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H38:L38"/>
    <mergeCell ref="M38:AM38"/>
    <mergeCell ref="AI43:AM43"/>
    <mergeCell ref="AC21:AC23"/>
    <mergeCell ref="A8:C9"/>
    <mergeCell ref="AD22:AF23"/>
    <mergeCell ref="AG22:AH23"/>
    <mergeCell ref="AI22:AK23"/>
    <mergeCell ref="AL22:AM23"/>
    <mergeCell ref="T10:V11"/>
    <mergeCell ref="A10:G11"/>
    <mergeCell ref="H10:S11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2:G32"/>
    <mergeCell ref="H32:L32"/>
    <mergeCell ref="M32:AM32"/>
    <mergeCell ref="A33:G33"/>
    <mergeCell ref="H33:L33"/>
    <mergeCell ref="M33:AM33"/>
    <mergeCell ref="H29:L29"/>
    <mergeCell ref="M29:AM29"/>
    <mergeCell ref="AI30:AK30"/>
    <mergeCell ref="AL30:AM30"/>
    <mergeCell ref="AI31:AK31"/>
    <mergeCell ref="AL31:AM31"/>
    <mergeCell ref="A27:G27"/>
    <mergeCell ref="H27:L27"/>
    <mergeCell ref="M27:AM27"/>
    <mergeCell ref="A28:G28"/>
    <mergeCell ref="H28:L28"/>
    <mergeCell ref="M28:AM28"/>
    <mergeCell ref="A25:G25"/>
    <mergeCell ref="H25:L25"/>
    <mergeCell ref="M25:AM25"/>
    <mergeCell ref="A26:G26"/>
    <mergeCell ref="H26:L26"/>
    <mergeCell ref="M26:AM26"/>
    <mergeCell ref="A19:AM19"/>
    <mergeCell ref="AD21:AH21"/>
    <mergeCell ref="AI21:AM21"/>
    <mergeCell ref="A24:G24"/>
    <mergeCell ref="H24:L24"/>
    <mergeCell ref="M24:AM24"/>
    <mergeCell ref="A15:W15"/>
    <mergeCell ref="X15:Z15"/>
    <mergeCell ref="A16:W16"/>
    <mergeCell ref="X16:Z16"/>
    <mergeCell ref="A17:W17"/>
    <mergeCell ref="X17:Z17"/>
    <mergeCell ref="W10:AF10"/>
    <mergeCell ref="AG10:AM10"/>
    <mergeCell ref="W11:AF11"/>
    <mergeCell ref="AG11:AM11"/>
    <mergeCell ref="A13:AM13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xWindow="305" yWindow="604"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0000000-0002-0000-1100-00000000000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0000000-0002-0000-1100-000001000000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00000000-0002-0000-1100-000002000000}"/>
    <dataValidation allowBlank="1" showInputMessage="1" showErrorMessage="1" prompt="良い例：熱中症対策ウォッチ10個、ネッククーラー50個_x000a_悪い例：暑さ対策用品等" sqref="M26:AM26" xr:uid="{00000000-0002-0000-1100-000003000000}"/>
    <dataValidation type="whole" operator="greaterThanOrEqual" allowBlank="1" showInputMessage="1" showErrorMessage="1" error="数字をご入力ください。" sqref="H25:L28 H33:L37" xr:uid="{00000000-0002-0000-1100-00000400000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000000-0002-0000-1100-00000500000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0000000-0002-0000-1100-000006000000}">
      <formula1>AND(LEN(D9)=7,ISNUMBER(VALUE(D9)))</formula1>
    </dataValidation>
    <dataValidation type="list" allowBlank="1" showInputMessage="1" showErrorMessage="1" sqref="Y15:Z15 Y17:Z17 X15:X17" xr:uid="{00000000-0002-0000-1100-0000070000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0000000-0002-0000-1100-000008000000}"/>
    <dataValidation allowBlank="1" showInputMessage="1" showErrorMessage="1" sqref="J31:N31 S31:V31 S21:V23 J21:N23" xr:uid="{00000000-0002-0000-1100-000009000000}"/>
    <dataValidation allowBlank="1" showInputMessage="1" showErrorMessage="1" prompt="良い例：飲料水（2L×6本×50箱）、非常食品（レトルトカレー200食、アルファ※200食）_x000a_悪い例：食料品等" sqref="M33:AM33" xr:uid="{00000000-0002-0000-1100-00000A000000}"/>
    <dataValidation allowBlank="1" showInputMessage="1" showErrorMessage="1" prompt="良い例：ポータブル電源（2台）_x000a_悪い例：商品名（BC12345）" sqref="M34:AM34" xr:uid="{00000000-0002-0000-1100-00000B000000}"/>
    <dataValidation allowBlank="1" showInputMessage="1" showErrorMessage="1" prompt="良い例：簡易トイレ（100個）、石油ストーブ（5台）_x000a_悪い例：衛生用具、暖房関係等" sqref="M36:AM36" xr:uid="{00000000-0002-0000-1100-00000C000000}"/>
    <dataValidation allowBlank="1" showInputMessage="1" showErrorMessage="1" prompt="良い例：トイレットペーパー（18ロール×10箱）、救急箱（5セット）_x000a_悪い例：衛生、医療用品等" sqref="M35:AM35" xr:uid="{00000000-0002-0000-1100-00000D000000}"/>
    <dataValidation allowBlank="1" showInputMessage="1" showErrorMessage="1" prompt="良い例：簡易型・室内防災シェルター（避難テント）1台 〇〇名収容_x000a_悪い例：災害用品" sqref="M37:AM37" xr:uid="{00000000-0002-0000-1100-00000E000000}"/>
    <dataValidation type="custom" allowBlank="1" showInputMessage="1" showErrorMessage="1" error="自動反映のため、入力不要です。" prompt="自動反映のため、入力不要です。" sqref="AD22:AF23 H10:S11" xr:uid="{2FCB9626-EDD4-428A-96F2-BBACF9C371C5}">
      <formula1>" ="""""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6B62-B688-4314-94C1-1622EF748705}">
  <sheetPr codeName="Sheet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9F03C89B-79E3-4DBB-A4B5-E2846B966774}"/>
    <dataValidation allowBlank="1" showInputMessage="1" showErrorMessage="1" prompt="良い例：トイレットペーパー（18ロール×10箱）、救急箱（5セット）_x000a_悪い例：衛生、医療用品等" sqref="M35:AM35" xr:uid="{8C82E380-CF29-40EA-A0CC-3651CB6C7DD1}"/>
    <dataValidation allowBlank="1" showInputMessage="1" showErrorMessage="1" prompt="良い例：簡易トイレ（100個）、石油ストーブ（5台）_x000a_悪い例：衛生用具、暖房関係等" sqref="M36:AM36" xr:uid="{87975F95-30D7-4346-B837-2EDC85AC6CD5}"/>
    <dataValidation allowBlank="1" showInputMessage="1" showErrorMessage="1" prompt="良い例：ポータブル電源（2台）_x000a_悪い例：商品名（BC12345）" sqref="M34:AM34" xr:uid="{30CD5C98-8EBE-4F57-B888-909F9CC628F7}"/>
    <dataValidation allowBlank="1" showInputMessage="1" showErrorMessage="1" prompt="良い例：飲料水（2L×6本×50箱）、非常食品（レトルトカレー200食、アルファ※200食）_x000a_悪い例：食料品等" sqref="M33:AM33" xr:uid="{9690A14A-9663-4CF3-8FC2-AD97213B9928}"/>
    <dataValidation allowBlank="1" showInputMessage="1" showErrorMessage="1" sqref="J31:N31 S31:V31 S21:V23 J21:N23" xr:uid="{55774C8D-F153-4F4C-B256-A222E35572C6}"/>
    <dataValidation allowBlank="1" showInputMessage="1" showErrorMessage="1" prompt="良い例：エアコン1台、遮光カーテン2枚（10セット）_x000a_悪い例：温度管理用品等" sqref="M28:AM28" xr:uid="{CFF53B4C-F90B-41E2-9C93-A987EC57286D}"/>
    <dataValidation type="list" allowBlank="1" showInputMessage="1" showErrorMessage="1" sqref="Y15:Z15 Y17:Z17 X15:X17" xr:uid="{4B13800F-1E53-479F-8D1E-AC96390B4971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8732765-AC81-4E20-BB99-822C1F1BACD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9AFC39C-7732-45B6-B621-89A74E72B75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0D701-380A-402B-B957-45D0F715EC9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BDB491B-C754-468A-AADB-CD4BC9245961}"/>
    <dataValidation allowBlank="1" showInputMessage="1" showErrorMessage="1" prompt="良い例：職員用制服10着（上着・麻素材）_x000a_悪い例：熱中症対策用品" sqref="M27:AM27" xr:uid="{503E6189-3718-4B5A-8AA2-512C168768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E0B2711-F52E-4D9B-AE04-A305D7B64901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39A0E8-F00B-4DA5-ADC8-09D3C057E771}"/>
    <dataValidation type="custom" allowBlank="1" showInputMessage="1" showErrorMessage="1" error="自動反映のため、入力不要です。" prompt="自動反映のため、入力不要です。" sqref="H10:S11 AD22:AF23" xr:uid="{CDA7EA14-40B6-4B0C-81BC-734356AB307F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FF4D-9C2A-4D56-A19F-58682FFB1001}">
  <sheetPr codeName="Sheet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035A6D3-5522-45CA-BD99-B3D19670BC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6F3B25F-2319-4414-ABD6-F6E7527E6F48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AEF41940-33E0-4F57-926E-15AA85D5CB1D}"/>
    <dataValidation allowBlank="1" showInputMessage="1" showErrorMessage="1" prompt="良い例：熱中症対策ウォッチ10個、ネッククーラー50個_x000a_悪い例：暑さ対策用品等" sqref="M26:AM26" xr:uid="{61D5394B-60E5-411C-84C2-F11D61A2E03B}"/>
    <dataValidation type="whole" operator="greaterThanOrEqual" allowBlank="1" showInputMessage="1" showErrorMessage="1" error="数字をご入力ください。" sqref="H25:L28 H33:L37" xr:uid="{1953EBCF-90AB-43BD-8BC7-712BCC405555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019D8F1-6E5D-4A99-99B4-D82F2F46596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DA48A87-F2C9-48C6-B1E7-28D109427798}">
      <formula1>AND(LEN(D9)=7,ISNUMBER(VALUE(D9)))</formula1>
    </dataValidation>
    <dataValidation type="list" allowBlank="1" showInputMessage="1" showErrorMessage="1" sqref="Y15:Z15 Y17:Z17 X15:X17" xr:uid="{9053A170-8B08-4CDE-A494-0C1F970709A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90A83F8-212F-40DD-986A-E6E27AB3EA0E}"/>
    <dataValidation allowBlank="1" showInputMessage="1" showErrorMessage="1" sqref="J31:N31 S31:V31 S21:V23 J21:N23" xr:uid="{06C9F1CE-3E3D-4533-9090-101699286158}"/>
    <dataValidation allowBlank="1" showInputMessage="1" showErrorMessage="1" prompt="良い例：飲料水（2L×6本×50箱）、非常食品（レトルトカレー200食、アルファ※200食）_x000a_悪い例：食料品等" sqref="M33:AM33" xr:uid="{FF69E644-4FC5-495D-8AD7-7F6586FB729D}"/>
    <dataValidation allowBlank="1" showInputMessage="1" showErrorMessage="1" prompt="良い例：ポータブル電源（2台）_x000a_悪い例：商品名（BC12345）" sqref="M34:AM34" xr:uid="{3E88AF61-58DD-417F-B12B-A793D9EF3437}"/>
    <dataValidation allowBlank="1" showInputMessage="1" showErrorMessage="1" prompt="良い例：簡易トイレ（100個）、石油ストーブ（5台）_x000a_悪い例：衛生用具、暖房関係等" sqref="M36:AM36" xr:uid="{6E55C12B-9107-45AE-8A2A-CFF6DD8E85F3}"/>
    <dataValidation allowBlank="1" showInputMessage="1" showErrorMessage="1" prompt="良い例：トイレットペーパー（18ロール×10箱）、救急箱（5セット）_x000a_悪い例：衛生、医療用品等" sqref="M35:AM35" xr:uid="{3AFF57F8-F45B-4BC3-98EE-B52C495BE48A}"/>
    <dataValidation allowBlank="1" showInputMessage="1" showErrorMessage="1" prompt="良い例：簡易型・室内防災シェルター（避難テント）1台 〇〇名収容_x000a_悪い例：災害用品" sqref="M37:AM37" xr:uid="{C3D5DA14-5DFD-4B2B-B5F9-AADBECC30371}"/>
    <dataValidation type="custom" allowBlank="1" showInputMessage="1" showErrorMessage="1" error="自動反映のため、入力不要です。" prompt="自動反映のため、入力不要です。" sqref="AD22:AF23 H10:S11" xr:uid="{6770DC43-A7C9-4EB1-B58B-84657B9EE7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2AD-B159-40D4-9FD4-F8B88932A8F5}">
  <sheetPr codeName="Sheet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0DEC0AB-665F-495B-A536-137043FED9AB}"/>
    <dataValidation allowBlank="1" showInputMessage="1" showErrorMessage="1" prompt="良い例：トイレットペーパー（18ロール×10箱）、救急箱（5セット）_x000a_悪い例：衛生、医療用品等" sqref="M35:AM35" xr:uid="{2BFAAA5B-944F-49BB-9F62-DDCE686D2DAF}"/>
    <dataValidation allowBlank="1" showInputMessage="1" showErrorMessage="1" prompt="良い例：簡易トイレ（100個）、石油ストーブ（5台）_x000a_悪い例：衛生用具、暖房関係等" sqref="M36:AM36" xr:uid="{481F7B47-B3BF-4170-AA9A-256BC1F747C9}"/>
    <dataValidation allowBlank="1" showInputMessage="1" showErrorMessage="1" prompt="良い例：ポータブル電源（2台）_x000a_悪い例：商品名（BC12345）" sqref="M34:AM34" xr:uid="{77433A35-2412-4EEE-90EA-0D0A8875C220}"/>
    <dataValidation allowBlank="1" showInputMessage="1" showErrorMessage="1" prompt="良い例：飲料水（2L×6本×50箱）、非常食品（レトルトカレー200食、アルファ※200食）_x000a_悪い例：食料品等" sqref="M33:AM33" xr:uid="{12924B0E-AD34-469E-B052-2E8E0D7B56EC}"/>
    <dataValidation allowBlank="1" showInputMessage="1" showErrorMessage="1" sqref="J31:N31 S31:V31 S21:V23 J21:N23" xr:uid="{DEB2943E-5743-4D6C-A0C5-10321B8BD819}"/>
    <dataValidation allowBlank="1" showInputMessage="1" showErrorMessage="1" prompt="良い例：エアコン1台、遮光カーテン2枚（10セット）_x000a_悪い例：温度管理用品等" sqref="M28:AM28" xr:uid="{FB149E0C-EF61-48BE-A8CE-62227CC57A4A}"/>
    <dataValidation type="list" allowBlank="1" showInputMessage="1" showErrorMessage="1" sqref="Y15:Z15 Y17:Z17 X15:X17" xr:uid="{D6FD3125-83AA-47FF-AB10-D92C4A8CE98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8B4ADD-2B67-4AB2-82ED-380131187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18BCA-74B4-4002-8115-73D099C63B8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D47E4B2-19A3-416A-986F-22898A8B819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792881E-8A65-45F8-8455-0EA6C56DBD93}"/>
    <dataValidation allowBlank="1" showInputMessage="1" showErrorMessage="1" prompt="良い例：職員用制服10着（上着・麻素材）_x000a_悪い例：熱中症対策用品" sqref="M27:AM27" xr:uid="{0048A7D0-1D3E-4E81-99DA-23FFC30BB56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CC0E6DA-DFCF-41F8-998A-7B8AF469C01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B5AC14C-83DC-44A1-A4F0-F8C0A3072C4C}"/>
    <dataValidation type="custom" allowBlank="1" showInputMessage="1" showErrorMessage="1" error="自動反映のため、入力不要です。" prompt="自動反映のため、入力不要です。" sqref="H10:S11 AD22:AF23" xr:uid="{8BA65798-6DA4-4467-B915-8C700C39F9A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72C-6871-4A7A-B909-9F964C16D2AD}">
  <sheetPr codeName="Sheet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D1CFD8E-DAD6-4479-A182-DE7985C0A6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47795E3-ED4C-44DD-BA2E-DB7A9F7966DD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6DBB3487-75FD-40E7-8256-5C3FC291C411}"/>
    <dataValidation allowBlank="1" showInputMessage="1" showErrorMessage="1" prompt="良い例：熱中症対策ウォッチ10個、ネッククーラー50個_x000a_悪い例：暑さ対策用品等" sqref="M26:AM26" xr:uid="{AD0396E1-353D-41E3-877E-AC1722530330}"/>
    <dataValidation type="whole" operator="greaterThanOrEqual" allowBlank="1" showInputMessage="1" showErrorMessage="1" error="数字をご入力ください。" sqref="H25:L28 H33:L37" xr:uid="{7E995A59-E2DC-4719-B672-8A6B978FA65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F08ABC-6754-499C-BE1C-8801C651AE4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E69C0D-1D12-4AF1-ADAA-D4D439D9DAF2}">
      <formula1>AND(LEN(D9)=7,ISNUMBER(VALUE(D9)))</formula1>
    </dataValidation>
    <dataValidation type="list" allowBlank="1" showInputMessage="1" showErrorMessage="1" sqref="Y15:Z15 Y17:Z17 X15:X17" xr:uid="{46D7227E-FDE0-4A83-A0FD-3229E6274B6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BCA494A-C36F-4B15-8A43-EA59BF4E1235}"/>
    <dataValidation allowBlank="1" showInputMessage="1" showErrorMessage="1" sqref="J31:N31 S31:V31 S21:V23 J21:N23" xr:uid="{18E854FA-F13C-4520-92F6-096AE2CCCCD7}"/>
    <dataValidation allowBlank="1" showInputMessage="1" showErrorMessage="1" prompt="良い例：飲料水（2L×6本×50箱）、非常食品（レトルトカレー200食、アルファ※200食）_x000a_悪い例：食料品等" sqref="M33:AM33" xr:uid="{DA64C8C3-BA88-4F35-B268-94906284E0FC}"/>
    <dataValidation allowBlank="1" showInputMessage="1" showErrorMessage="1" prompt="良い例：ポータブル電源（2台）_x000a_悪い例：商品名（BC12345）" sqref="M34:AM34" xr:uid="{FA9051B9-3818-4884-9924-AA83BAAC5DAB}"/>
    <dataValidation allowBlank="1" showInputMessage="1" showErrorMessage="1" prompt="良い例：簡易トイレ（100個）、石油ストーブ（5台）_x000a_悪い例：衛生用具、暖房関係等" sqref="M36:AM36" xr:uid="{3D2B70BF-4011-43AA-A2C6-8527DE010226}"/>
    <dataValidation allowBlank="1" showInputMessage="1" showErrorMessage="1" prompt="良い例：トイレットペーパー（18ロール×10箱）、救急箱（5セット）_x000a_悪い例：衛生、医療用品等" sqref="M35:AM35" xr:uid="{C9814420-452A-4996-9364-1D61929423CC}"/>
    <dataValidation allowBlank="1" showInputMessage="1" showErrorMessage="1" prompt="良い例：簡易型・室内防災シェルター（避難テント）1台 〇〇名収容_x000a_悪い例：災害用品" sqref="M37:AM37" xr:uid="{B83B7C2D-1944-48CF-AD6C-C76C0F0E0155}"/>
    <dataValidation type="custom" allowBlank="1" showInputMessage="1" showErrorMessage="1" error="自動反映のため、入力不要です。" prompt="自動反映のため、入力不要です。" sqref="H10:S11 AD22:AF23" xr:uid="{250C266E-5564-433D-B3C5-86556DE8D2C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7F3-A94F-4827-AA39-9085422A49DA}">
  <sheetPr codeName="Sheet1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EFB3EF3-406F-4833-9439-45BB3ED69B40}"/>
    <dataValidation allowBlank="1" showInputMessage="1" showErrorMessage="1" prompt="良い例：トイレットペーパー（18ロール×10箱）、救急箱（5セット）_x000a_悪い例：衛生、医療用品等" sqref="M35:AM35" xr:uid="{2D0792C9-B247-4105-858C-4DC9FB0A6EDD}"/>
    <dataValidation allowBlank="1" showInputMessage="1" showErrorMessage="1" prompt="良い例：簡易トイレ（100個）、石油ストーブ（5台）_x000a_悪い例：衛生用具、暖房関係等" sqref="M36:AM36" xr:uid="{CDD1E3BC-81EE-4F35-B2A8-5CE34763637D}"/>
    <dataValidation allowBlank="1" showInputMessage="1" showErrorMessage="1" prompt="良い例：ポータブル電源（2台）_x000a_悪い例：商品名（BC12345）" sqref="M34:AM34" xr:uid="{69B676C1-31AC-41BA-8549-B1B055C6CB2F}"/>
    <dataValidation allowBlank="1" showInputMessage="1" showErrorMessage="1" prompt="良い例：飲料水（2L×6本×50箱）、非常食品（レトルトカレー200食、アルファ※200食）_x000a_悪い例：食料品等" sqref="M33:AM33" xr:uid="{56AF5DFE-9D89-4A5A-954B-A2A8A776A6D2}"/>
    <dataValidation allowBlank="1" showInputMessage="1" showErrorMessage="1" sqref="J31:N31 S31:V31 S21:V23 J21:N23" xr:uid="{0A7DA97B-8C88-4BDC-AC7A-96C1B154764A}"/>
    <dataValidation allowBlank="1" showInputMessage="1" showErrorMessage="1" prompt="良い例：エアコン1台、遮光カーテン2枚（10セット）_x000a_悪い例：温度管理用品等" sqref="M28:AM28" xr:uid="{041B8800-286E-4E6C-A455-F89C2D8A8474}"/>
    <dataValidation type="list" allowBlank="1" showInputMessage="1" showErrorMessage="1" sqref="Y15:Z15 Y17:Z17 X15:X17" xr:uid="{2E4A3A99-C265-4C90-8045-B7ACD55B96A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9234021-E994-4B46-9DED-FFF99D886F7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C26D592-75AE-495A-91F9-015ACB6845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C35EA58-1E84-409B-8683-F8E7DA51A7A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59753B8-A0E8-440E-AD0B-B8F9DD4A73D7}"/>
    <dataValidation allowBlank="1" showInputMessage="1" showErrorMessage="1" prompt="良い例：職員用制服10着（上着・麻素材）_x000a_悪い例：熱中症対策用品" sqref="M27:AM27" xr:uid="{3E257CE2-DBD1-440E-880C-2CAA9FD5600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B084F81-01FE-46C4-8B57-91A966A84E8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D9D7A0F-9942-456D-9361-564CBA89ABF3}"/>
    <dataValidation type="custom" allowBlank="1" showInputMessage="1" showErrorMessage="1" error="自動反映のため、入力不要です。" prompt="自動反映のため、入力不要です。" sqref="H10:S11 AD22:AF23" xr:uid="{BEA5E8BC-8BF1-438A-8F09-74AC7DABDA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C329-6239-4691-B054-3A96BFB4E300}">
  <sheetPr codeName="Sheet1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5C40F16-8AD1-46A8-82F0-7C2F3224A2E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1CA1951-9983-4254-95C1-0B815A9F2814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EE096ED6-5913-4061-8B0A-193926F7975C}"/>
    <dataValidation allowBlank="1" showInputMessage="1" showErrorMessage="1" prompt="良い例：熱中症対策ウォッチ10個、ネッククーラー50個_x000a_悪い例：暑さ対策用品等" sqref="M26:AM26" xr:uid="{B1E586BB-FDD8-4A85-B0A4-79ED333E470D}"/>
    <dataValidation type="whole" operator="greaterThanOrEqual" allowBlank="1" showInputMessage="1" showErrorMessage="1" error="数字をご入力ください。" sqref="H25:L28 H33:L37" xr:uid="{358D1B41-F20C-4175-96FC-8D580789F9C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6465EE3-2B17-4EC3-A808-AD05B82482B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06867F9-039F-4682-8D56-EA604A48E8B9}">
      <formula1>AND(LEN(D9)=7,ISNUMBER(VALUE(D9)))</formula1>
    </dataValidation>
    <dataValidation type="list" allowBlank="1" showInputMessage="1" showErrorMessage="1" sqref="Y15:Z15 Y17:Z17 X15:X17" xr:uid="{46789599-1B8F-4FF5-A715-53F069A9D70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281273F-073E-4340-9D3A-2F892BE99DCB}"/>
    <dataValidation allowBlank="1" showInputMessage="1" showErrorMessage="1" sqref="J31:N31 S31:V31 S21:V23 J21:N23" xr:uid="{F47BC2B0-82BE-46A1-A11F-10F64A40629B}"/>
    <dataValidation allowBlank="1" showInputMessage="1" showErrorMessage="1" prompt="良い例：飲料水（2L×6本×50箱）、非常食品（レトルトカレー200食、アルファ※200食）_x000a_悪い例：食料品等" sqref="M33:AM33" xr:uid="{980C76BD-0A15-4B6A-8196-6C81C3F14A68}"/>
    <dataValidation allowBlank="1" showInputMessage="1" showErrorMessage="1" prompt="良い例：ポータブル電源（2台）_x000a_悪い例：商品名（BC12345）" sqref="M34:AM34" xr:uid="{702B47ED-8E24-4546-A7A2-939E08A122B3}"/>
    <dataValidation allowBlank="1" showInputMessage="1" showErrorMessage="1" prompt="良い例：簡易トイレ（100個）、石油ストーブ（5台）_x000a_悪い例：衛生用具、暖房関係等" sqref="M36:AM36" xr:uid="{5120877E-71DB-47C4-8E40-848FED0D670C}"/>
    <dataValidation allowBlank="1" showInputMessage="1" showErrorMessage="1" prompt="良い例：トイレットペーパー（18ロール×10箱）、救急箱（5セット）_x000a_悪い例：衛生、医療用品等" sqref="M35:AM35" xr:uid="{F176F3CE-09AD-420D-BB76-B40BCED2545C}"/>
    <dataValidation allowBlank="1" showInputMessage="1" showErrorMessage="1" prompt="良い例：簡易型・室内防災シェルター（避難テント）1台 〇〇名収容_x000a_悪い例：災害用品" sqref="M37:AM37" xr:uid="{D4B33C3C-3681-45DD-BCE9-EF5617701201}"/>
    <dataValidation type="custom" allowBlank="1" showInputMessage="1" showErrorMessage="1" error="自動反映のため、入力不要です。" prompt="自動反映のため、入力不要です。" sqref="H10:S11 AD22:AF23" xr:uid="{462F4AE4-8D6D-4322-B6AC-ECDEF103466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C67-D4E7-4C9E-8AC1-1EAE934A446E}">
  <sheetPr codeName="Sheet1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9963279-2E78-4516-870F-BA4A212A712F}"/>
    <dataValidation allowBlank="1" showInputMessage="1" showErrorMessage="1" prompt="良い例：トイレットペーパー（18ロール×10箱）、救急箱（5セット）_x000a_悪い例：衛生、医療用品等" sqref="M35:AM35" xr:uid="{53E2E4F7-0E20-4A60-8911-DB5D0C15AEC6}"/>
    <dataValidation allowBlank="1" showInputMessage="1" showErrorMessage="1" prompt="良い例：簡易トイレ（100個）、石油ストーブ（5台）_x000a_悪い例：衛生用具、暖房関係等" sqref="M36:AM36" xr:uid="{82598C2D-4388-48D3-A2B5-F652DDCDB3EA}"/>
    <dataValidation allowBlank="1" showInputMessage="1" showErrorMessage="1" prompt="良い例：ポータブル電源（2台）_x000a_悪い例：商品名（BC12345）" sqref="M34:AM34" xr:uid="{BDBDF2B0-BB15-498F-A27D-19C2FE314D87}"/>
    <dataValidation allowBlank="1" showInputMessage="1" showErrorMessage="1" prompt="良い例：飲料水（2L×6本×50箱）、非常食品（レトルトカレー200食、アルファ※200食）_x000a_悪い例：食料品等" sqref="M33:AM33" xr:uid="{AF95DC08-85AA-42B9-B7E4-FE02965F7DCC}"/>
    <dataValidation allowBlank="1" showInputMessage="1" showErrorMessage="1" sqref="J31:N31 S31:V31 S21:V23 J21:N23" xr:uid="{4ED21CEF-54E2-4074-AA15-4DCEC01DD1CA}"/>
    <dataValidation allowBlank="1" showInputMessage="1" showErrorMessage="1" prompt="良い例：エアコン1台、遮光カーテン2枚（10セット）_x000a_悪い例：温度管理用品等" sqref="M28:AM28" xr:uid="{F1D189E5-FCF1-486F-9BEA-1C1EA60ACB01}"/>
    <dataValidation type="list" allowBlank="1" showInputMessage="1" showErrorMessage="1" sqref="Y15:Z15 Y17:Z17 X15:X17" xr:uid="{90B8B449-50F9-42BA-8B48-DC3829927E8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D5420EE-8F1E-4354-8F78-0BBD7EB80B6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9A7561B-F21D-4308-A179-0D21FBA8FE8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215DF2B-922A-4859-8399-B5B7BD65982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E622939-E315-4D4C-84B9-24C2F8AE2069}"/>
    <dataValidation allowBlank="1" showInputMessage="1" showErrorMessage="1" prompt="良い例：職員用制服10着（上着・麻素材）_x000a_悪い例：熱中症対策用品" sqref="M27:AM27" xr:uid="{9EBBE037-C598-44D6-A1DB-213DE40B8C4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C154D91-BEE3-491D-A6BB-238354E0A8F5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1C0AAFB-FF2B-4CBF-93FC-54F1F3D122EA}"/>
    <dataValidation type="custom" allowBlank="1" showInputMessage="1" showErrorMessage="1" error="自動反映のため、入力不要です。" prompt="自動反映のため、入力不要です。" sqref="H10:S11 AD22:AF23" xr:uid="{921CEA0A-C3AC-4C6C-A3B0-A37B7EA0692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8E5-D674-4789-840E-76CA4A805486}">
  <sheetPr codeName="Sheet1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623AE31-BA89-4774-8488-7A6E50A6741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BDDE77F-BAEA-417F-B604-2C93803A01E1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43D2D0A1-9226-4C08-9BFE-CB3E3A052D73}"/>
    <dataValidation allowBlank="1" showInputMessage="1" showErrorMessage="1" prompt="良い例：熱中症対策ウォッチ10個、ネッククーラー50個_x000a_悪い例：暑さ対策用品等" sqref="M26:AM26" xr:uid="{BC9A57BD-276F-4275-B63A-3AB1213CA3BB}"/>
    <dataValidation type="whole" operator="greaterThanOrEqual" allowBlank="1" showInputMessage="1" showErrorMessage="1" error="数字をご入力ください。" sqref="H25:L28 H33:L37" xr:uid="{F9801B0D-51A3-4021-9325-F49553C7896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2B3703-1783-4670-B140-3AF1C9E2EAB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A464A6D-D9B5-4D9A-8999-98369F75721D}">
      <formula1>AND(LEN(D9)=7,ISNUMBER(VALUE(D9)))</formula1>
    </dataValidation>
    <dataValidation type="list" allowBlank="1" showInputMessage="1" showErrorMessage="1" sqref="Y15:Z15 Y17:Z17 X15:X17" xr:uid="{56105270-4213-44C1-A769-DEF46BAF30D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17244E5-2B6E-413D-BCB6-07EB0A117CCF}"/>
    <dataValidation allowBlank="1" showInputMessage="1" showErrorMessage="1" sqref="J31:N31 S31:V31 S21:V23 J21:N23" xr:uid="{90A25D4D-F3AB-4D32-8BB3-DCAFC840C516}"/>
    <dataValidation allowBlank="1" showInputMessage="1" showErrorMessage="1" prompt="良い例：飲料水（2L×6本×50箱）、非常食品（レトルトカレー200食、アルファ※200食）_x000a_悪い例：食料品等" sqref="M33:AM33" xr:uid="{80BA1542-6DA7-4B69-AB24-CF937B4B8346}"/>
    <dataValidation allowBlank="1" showInputMessage="1" showErrorMessage="1" prompt="良い例：ポータブル電源（2台）_x000a_悪い例：商品名（BC12345）" sqref="M34:AM34" xr:uid="{A2C91573-E385-4868-A5B1-CD4576696A9B}"/>
    <dataValidation allowBlank="1" showInputMessage="1" showErrorMessage="1" prompt="良い例：簡易トイレ（100個）、石油ストーブ（5台）_x000a_悪い例：衛生用具、暖房関係等" sqref="M36:AM36" xr:uid="{1D2AC76E-E376-4A62-9277-5E309E4D2E44}"/>
    <dataValidation allowBlank="1" showInputMessage="1" showErrorMessage="1" prompt="良い例：トイレットペーパー（18ロール×10箱）、救急箱（5セット）_x000a_悪い例：衛生、医療用品等" sqref="M35:AM35" xr:uid="{8CBA1E0D-C23B-4495-8C32-87DF7D294AAD}"/>
    <dataValidation allowBlank="1" showInputMessage="1" showErrorMessage="1" prompt="良い例：簡易型・室内防災シェルター（避難テント）1台 〇〇名収容_x000a_悪い例：災害用品" sqref="M37:AM37" xr:uid="{74C3BD23-3B1D-4B88-9F13-977FFF7D7374}"/>
    <dataValidation type="custom" allowBlank="1" showInputMessage="1" showErrorMessage="1" error="自動反映のため、入力不要です。" prompt="自動反映のため、入力不要です。" sqref="H10:S11 AD22:AF23" xr:uid="{662FBB3F-2F72-42C3-AE37-E58F16A3BC1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1E79-7092-4EAC-B0B3-1EE509B8716A}">
  <sheetPr codeName="Sheet1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391EE6E-4B0F-4E07-BE02-E70AA2A9E5E7}"/>
    <dataValidation allowBlank="1" showInputMessage="1" showErrorMessage="1" prompt="良い例：トイレットペーパー（18ロール×10箱）、救急箱（5セット）_x000a_悪い例：衛生、医療用品等" sqref="M35:AM35" xr:uid="{289FFB74-7B3D-453A-89C1-A0D127CBADCC}"/>
    <dataValidation allowBlank="1" showInputMessage="1" showErrorMessage="1" prompt="良い例：簡易トイレ（100個）、石油ストーブ（5台）_x000a_悪い例：衛生用具、暖房関係等" sqref="M36:AM36" xr:uid="{34A690EA-5D6B-4741-B4A2-7B0B031ED4F0}"/>
    <dataValidation allowBlank="1" showInputMessage="1" showErrorMessage="1" prompt="良い例：ポータブル電源（2台）_x000a_悪い例：商品名（BC12345）" sqref="M34:AM34" xr:uid="{96BC2074-0BDE-48AD-93DA-70A3C8D6EBC7}"/>
    <dataValidation allowBlank="1" showInputMessage="1" showErrorMessage="1" prompt="良い例：飲料水（2L×6本×50箱）、非常食品（レトルトカレー200食、アルファ※200食）_x000a_悪い例：食料品等" sqref="M33:AM33" xr:uid="{876F613C-7C58-41F1-8C26-08D52D44F79E}"/>
    <dataValidation allowBlank="1" showInputMessage="1" showErrorMessage="1" sqref="J31:N31 S31:V31 S21:V23 J21:N23" xr:uid="{CF3A003E-E13E-44C9-AF61-CC5674575B17}"/>
    <dataValidation allowBlank="1" showInputMessage="1" showErrorMessage="1" prompt="良い例：エアコン1台、遮光カーテン2枚（10セット）_x000a_悪い例：温度管理用品等" sqref="M28:AM28" xr:uid="{74AEC074-79DB-4834-94A9-8A268C929CF3}"/>
    <dataValidation type="list" allowBlank="1" showInputMessage="1" showErrorMessage="1" sqref="Y15:Z15 Y17:Z17 X15:X17" xr:uid="{F8107918-9D3B-4BE7-85D4-767DC3515C8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5E01532-892E-457E-93EB-9DD94BDE922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3650C8-6194-42D1-A883-A825ECB5EFE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E4775-F9ED-4843-B926-2B3D5D209CB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05E28D1-F612-4C68-A681-E223E6795DEF}"/>
    <dataValidation allowBlank="1" showInputMessage="1" showErrorMessage="1" prompt="良い例：職員用制服10着（上着・麻素材）_x000a_悪い例：熱中症対策用品" sqref="M27:AM27" xr:uid="{36A2AD74-B018-4BC8-9950-F78D0DD3CF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FA73D7E-5420-410C-BA48-7AAEA9238FBF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7C17A8-1DB8-435A-A550-B935EF254B25}"/>
    <dataValidation type="custom" allowBlank="1" showInputMessage="1" showErrorMessage="1" error="自動反映のため、入力不要です。" prompt="自動反映のため、入力不要です。" sqref="H10:S11 AD22:AF23" xr:uid="{ED4EAC68-9B75-4D81-9840-A94736D7795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F1CE-6955-4034-AEE6-EFF874F6B73D}">
  <sheetPr codeName="Sheet1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FE2AA3-A3C8-484E-AE28-58A8265ED8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87DBE8E-70EB-45E3-B29D-38B8F98B8B26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8BAD643A-3F5C-4B65-B963-852C0F78E534}"/>
    <dataValidation allowBlank="1" showInputMessage="1" showErrorMessage="1" prompt="良い例：熱中症対策ウォッチ10個、ネッククーラー50個_x000a_悪い例：暑さ対策用品等" sqref="M26:AM26" xr:uid="{C99F74E7-1F56-4A38-A761-87E496E261E3}"/>
    <dataValidation type="whole" operator="greaterThanOrEqual" allowBlank="1" showInputMessage="1" showErrorMessage="1" error="数字をご入力ください。" sqref="H25:L28 H33:L37" xr:uid="{47B0A3F9-92B7-44E9-94E7-6F780DD0CBA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37A812E-65B8-4CE2-BADB-504168DC4BC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49CF18E-02CA-4F9D-9304-54AC0A6D5055}">
      <formula1>AND(LEN(D9)=7,ISNUMBER(VALUE(D9)))</formula1>
    </dataValidation>
    <dataValidation type="list" allowBlank="1" showInputMessage="1" showErrorMessage="1" sqref="Y15:Z15 Y17:Z17 X15:X17" xr:uid="{D66B0F98-6ABE-47F5-AAD4-B1DFE2F8E39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3530BDE-F234-4824-9307-AB30FFA22978}"/>
    <dataValidation allowBlank="1" showInputMessage="1" showErrorMessage="1" sqref="J31:N31 S31:V31 S21:V23 J21:N23" xr:uid="{A4F46739-BB8D-478E-8F75-320CB6B35FD2}"/>
    <dataValidation allowBlank="1" showInputMessage="1" showErrorMessage="1" prompt="良い例：飲料水（2L×6本×50箱）、非常食品（レトルトカレー200食、アルファ※200食）_x000a_悪い例：食料品等" sqref="M33:AM33" xr:uid="{34C608B9-A829-4218-ACE6-7D7EEA0AAB4C}"/>
    <dataValidation allowBlank="1" showInputMessage="1" showErrorMessage="1" prompt="良い例：ポータブル電源（2台）_x000a_悪い例：商品名（BC12345）" sqref="M34:AM34" xr:uid="{92E2BD13-84D8-4D70-A364-99297107CB0F}"/>
    <dataValidation allowBlank="1" showInputMessage="1" showErrorMessage="1" prompt="良い例：簡易トイレ（100個）、石油ストーブ（5台）_x000a_悪い例：衛生用具、暖房関係等" sqref="M36:AM36" xr:uid="{9EB7332E-8F7C-4E38-8719-8178D16CDA4A}"/>
    <dataValidation allowBlank="1" showInputMessage="1" showErrorMessage="1" prompt="良い例：トイレットペーパー（18ロール×10箱）、救急箱（5セット）_x000a_悪い例：衛生、医療用品等" sqref="M35:AM35" xr:uid="{977E52D0-C43A-4CC5-8B2C-81FF509498D0}"/>
    <dataValidation allowBlank="1" showInputMessage="1" showErrorMessage="1" prompt="良い例：簡易型・室内防災シェルター（避難テント）1台 〇〇名収容_x000a_悪い例：災害用品" sqref="M37:AM37" xr:uid="{A88A3A93-7F68-4D71-A024-ED196A37054B}"/>
    <dataValidation type="custom" allowBlank="1" showInputMessage="1" showErrorMessage="1" error="自動反映のため、入力不要です。" prompt="自動反映のため、入力不要です。" sqref="AD22:AF23 H10:S11" xr:uid="{1DA765F5-5CBB-4795-9FE9-116DDCB1CD8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A67-3996-462C-B228-56C79458C903}">
  <sheetPr codeName="Sheet1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1D3A80F0-90AB-4BC5-817C-AD3E5BFE9E91}"/>
    <dataValidation allowBlank="1" showInputMessage="1" showErrorMessage="1" prompt="良い例：トイレットペーパー（18ロール×10箱）、救急箱（5セット）_x000a_悪い例：衛生、医療用品等" sqref="M35:AM35" xr:uid="{76A58150-8CE3-4234-B786-AD2A73C1AA9E}"/>
    <dataValidation allowBlank="1" showInputMessage="1" showErrorMessage="1" prompt="良い例：簡易トイレ（100個）、石油ストーブ（5台）_x000a_悪い例：衛生用具、暖房関係等" sqref="M36:AM36" xr:uid="{AF638F70-D55F-442B-BECB-B6B5E4AFE11B}"/>
    <dataValidation allowBlank="1" showInputMessage="1" showErrorMessage="1" prompt="良い例：ポータブル電源（2台）_x000a_悪い例：商品名（BC12345）" sqref="M34:AM34" xr:uid="{0B674CF2-6B0A-40E6-9863-EB27002FC50C}"/>
    <dataValidation allowBlank="1" showInputMessage="1" showErrorMessage="1" prompt="良い例：飲料水（2L×6本×50箱）、非常食品（レトルトカレー200食、アルファ※200食）_x000a_悪い例：食料品等" sqref="M33:AM33" xr:uid="{8F2FDAAB-ECED-488C-9A46-2AFC8BFF3F1E}"/>
    <dataValidation allowBlank="1" showInputMessage="1" showErrorMessage="1" sqref="J31:N31 S31:V31 S21:V23 J21:N23" xr:uid="{7C664426-3568-4A4B-AE74-20E8A936D9BC}"/>
    <dataValidation allowBlank="1" showInputMessage="1" showErrorMessage="1" prompt="良い例：エアコン1台、遮光カーテン2枚（10セット）_x000a_悪い例：温度管理用品等" sqref="M28:AM28" xr:uid="{29A1D838-FA2B-450C-AB81-9C81DD1797AE}"/>
    <dataValidation type="list" allowBlank="1" showInputMessage="1" showErrorMessage="1" sqref="Y15:Z15 Y17:Z17 X15:X17" xr:uid="{128A77EF-98A9-41D3-8AC7-14D1FFE188D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234DE9E-2D5B-4C1A-BE74-88C65C0711F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50A286C-0142-4FCE-8DBB-DDF192C8CAC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9D545C-B645-4FD2-8E28-76F586BC378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703E7AE-A130-47A3-8798-29D0A437BC08}"/>
    <dataValidation allowBlank="1" showInputMessage="1" showErrorMessage="1" prompt="良い例：職員用制服10着（上着・麻素材）_x000a_悪い例：熱中症対策用品" sqref="M27:AM27" xr:uid="{3D07A0EF-84D1-4B4F-8EE7-92AEF26C953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F9248B-071B-47FE-B4C2-B82C8F5CFFEC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18C7F88-A0C1-48B8-86CA-9C9C1D09E0FE}"/>
    <dataValidation type="custom" allowBlank="1" showInputMessage="1" showErrorMessage="1" error="自動反映のため、入力不要です。" prompt="自動反映のため、入力不要です。" sqref="H10:S11 AD22:AF23" xr:uid="{F5BEBA52-7794-4E6B-BC49-4A4742565C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B68B-9BD9-454A-9B29-D90ABCA83249}">
  <sheetPr codeName="Sheet1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75D634B-B1F5-40E1-BBBC-0F999FCEB2D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B064D55-5BD2-4202-A164-7DE47FE78EE9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C3421E23-E441-485C-BF49-4B4B471626BC}"/>
    <dataValidation allowBlank="1" showInputMessage="1" showErrorMessage="1" prompt="良い例：熱中症対策ウォッチ10個、ネッククーラー50個_x000a_悪い例：暑さ対策用品等" sqref="M26:AM26" xr:uid="{3405EDA5-D559-45A4-A624-BDC7ECFA1759}"/>
    <dataValidation type="whole" operator="greaterThanOrEqual" allowBlank="1" showInputMessage="1" showErrorMessage="1" error="数字をご入力ください。" sqref="H25:L28 H33:L37" xr:uid="{C9DF1E92-3908-41FA-8E9C-6AC7965C7C3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641F5DF-8C5B-49B8-98B6-80A006AE03E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124E78C-8935-4197-9051-CBA5AFA441AB}">
      <formula1>AND(LEN(D9)=7,ISNUMBER(VALUE(D9)))</formula1>
    </dataValidation>
    <dataValidation type="list" allowBlank="1" showInputMessage="1" showErrorMessage="1" sqref="Y15:Z15 Y17:Z17 X15:X17" xr:uid="{9EC13A03-9EBF-472E-8393-13555FBFFBC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EBDA97C-2D28-4C18-9C30-784A97AE5ED3}"/>
    <dataValidation allowBlank="1" showInputMessage="1" showErrorMessage="1" sqref="J31:N31 S31:V31 S21:V23 J21:N23" xr:uid="{C9DBE447-7A51-4AFF-971C-07874B3ECA60}"/>
    <dataValidation allowBlank="1" showInputMessage="1" showErrorMessage="1" prompt="良い例：飲料水（2L×6本×50箱）、非常食品（レトルトカレー200食、アルファ※200食）_x000a_悪い例：食料品等" sqref="M33:AM33" xr:uid="{C0C779E1-AFDD-42F2-BB49-47C2058B0B78}"/>
    <dataValidation allowBlank="1" showInputMessage="1" showErrorMessage="1" prompt="良い例：ポータブル電源（2台）_x000a_悪い例：商品名（BC12345）" sqref="M34:AM34" xr:uid="{F136A345-25F1-4250-897B-7ED320287227}"/>
    <dataValidation allowBlank="1" showInputMessage="1" showErrorMessage="1" prompt="良い例：簡易トイレ（100個）、石油ストーブ（5台）_x000a_悪い例：衛生用具、暖房関係等" sqref="M36:AM36" xr:uid="{3C18BEA5-7F9C-4BA2-8887-CFDE802DEE86}"/>
    <dataValidation allowBlank="1" showInputMessage="1" showErrorMessage="1" prompt="良い例：トイレットペーパー（18ロール×10箱）、救急箱（5セット）_x000a_悪い例：衛生、医療用品等" sqref="M35:AM35" xr:uid="{B86DD5FB-380D-46CB-8BE1-8FFB70C801A2}"/>
    <dataValidation allowBlank="1" showInputMessage="1" showErrorMessage="1" prompt="良い例：簡易型・室内防災シェルター（避難テント）1台 〇〇名収容_x000a_悪い例：災害用品" sqref="M37:AM37" xr:uid="{5CAC331C-3EAB-46A4-AC92-3CB9AE5C3A00}"/>
    <dataValidation type="custom" allowBlank="1" showInputMessage="1" showErrorMessage="1" error="自動反映のため、入力不要です。" prompt="自動反映のため、入力不要です。" sqref="AD22:AF23 H10:S11" xr:uid="{6F649601-C14F-4065-A142-C2A6553AEBC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877E-C431-49B2-88FF-E137A5167026}">
  <sheetPr codeName="Sheet1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2F11C8C9-DE2E-4A82-9628-C1D87E1F046F}"/>
    <dataValidation allowBlank="1" showInputMessage="1" showErrorMessage="1" prompt="良い例：トイレットペーパー（18ロール×10箱）、救急箱（5セット）_x000a_悪い例：衛生、医療用品等" sqref="M35:AM35" xr:uid="{43142ABF-5468-4021-AABE-C2F719DAEC67}"/>
    <dataValidation allowBlank="1" showInputMessage="1" showErrorMessage="1" prompt="良い例：簡易トイレ（100個）、石油ストーブ（5台）_x000a_悪い例：衛生用具、暖房関係等" sqref="M36:AM36" xr:uid="{E3CF6334-73F7-4EAF-A47B-6F32552838C7}"/>
    <dataValidation allowBlank="1" showInputMessage="1" showErrorMessage="1" prompt="良い例：ポータブル電源（2台）_x000a_悪い例：商品名（BC12345）" sqref="M34:AM34" xr:uid="{6708307C-62AB-4A8F-A921-606CD745F1FE}"/>
    <dataValidation allowBlank="1" showInputMessage="1" showErrorMessage="1" prompt="良い例：飲料水（2L×6本×50箱）、非常食品（レトルトカレー200食、アルファ※200食）_x000a_悪い例：食料品等" sqref="M33:AM33" xr:uid="{1AFE208E-BE42-49EE-92CC-2F33401FE5C6}"/>
    <dataValidation allowBlank="1" showInputMessage="1" showErrorMessage="1" sqref="J31:N31 S31:V31 S21:V23 J21:N23" xr:uid="{374B5B5D-BD3C-49F9-9633-6C5191FF1A2B}"/>
    <dataValidation allowBlank="1" showInputMessage="1" showErrorMessage="1" prompt="良い例：エアコン1台、遮光カーテン2枚（10セット）_x000a_悪い例：温度管理用品等" sqref="M28:AM28" xr:uid="{C66A6804-FFEC-4859-8964-22880564E1BA}"/>
    <dataValidation type="list" allowBlank="1" showInputMessage="1" showErrorMessage="1" sqref="Y15:Z15 Y17:Z17 X15:X17" xr:uid="{BE00E912-CF6C-4378-8EBA-5BE389234CF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07C8EF5-D5AC-4087-8DAA-17489558B7B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39D0B81-4FC5-41BE-B3FA-77E8B8AEA8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67D7688-C123-4D1B-ABBB-54CA7B4E47A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79EBF92-43ED-4EEC-AE41-4D982D9BBCDE}"/>
    <dataValidation allowBlank="1" showInputMessage="1" showErrorMessage="1" prompt="良い例：職員用制服10着（上着・麻素材）_x000a_悪い例：熱中症対策用品" sqref="M27:AM27" xr:uid="{C3FC16C9-8B34-4C87-8485-2A4FD1A089C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CD5E0E3-4107-4E08-BC24-478061ED5499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B5A891-4E87-45B8-92A1-4EE425D48A99}"/>
    <dataValidation type="custom" allowBlank="1" showInputMessage="1" showErrorMessage="1" error="自動反映のため、入力不要です。" prompt="自動反映のため、入力不要です。" sqref="H10:S11 AD22:AF23" xr:uid="{5D9FCD75-3F83-4830-9FBD-DADE7C9267C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2B9-830F-4BE4-A585-E886DEA5FF13}">
  <sheetPr codeName="Sheet1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C89C1AC-6E08-4251-9FCC-591EB07850B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9E4355-7B4D-452E-8969-64C38EADD78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ACD460E-69FA-405D-B257-2D05D4FA7ED1}"/>
    <dataValidation allowBlank="1" showInputMessage="1" showErrorMessage="1" prompt="良い例：熱中症対策ウォッチ10個、ネッククーラー50個_x000a_悪い例：暑さ対策用品等" sqref="M26:AM26" xr:uid="{913CF9C9-0CAF-4865-808B-47450241BB37}"/>
    <dataValidation type="whole" operator="greaterThanOrEqual" allowBlank="1" showInputMessage="1" showErrorMessage="1" error="数字をご入力ください。" sqref="H25:L28 H33:L37" xr:uid="{E9573645-4865-4ABA-B380-0E57F407F48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DBDA887-6996-4C84-B3BF-41DFC60FC5A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96126CA-8430-4032-A577-950B09B5C625}">
      <formula1>AND(LEN(D9)=7,ISNUMBER(VALUE(D9)))</formula1>
    </dataValidation>
    <dataValidation type="list" allowBlank="1" showInputMessage="1" showErrorMessage="1" sqref="Y15:Z15 Y17:Z17 X15:X17" xr:uid="{BC5F9A09-2414-49E5-AA4F-D944A9611A91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8895E95-B565-4BA4-951D-FA4C2036C0CF}"/>
    <dataValidation allowBlank="1" showInputMessage="1" showErrorMessage="1" sqref="J31:N31 S31:V31 S21:V23 J21:N23" xr:uid="{41C2A060-D6AF-4F58-8576-B8D1FCA38BD0}"/>
    <dataValidation allowBlank="1" showInputMessage="1" showErrorMessage="1" prompt="良い例：飲料水（2L×6本×50箱）、非常食品（レトルトカレー200食、アルファ※200食）_x000a_悪い例：食料品等" sqref="M33:AM33" xr:uid="{AA69CEA0-BF52-4B77-8932-492C8A6FDF16}"/>
    <dataValidation allowBlank="1" showInputMessage="1" showErrorMessage="1" prompt="良い例：ポータブル電源（2台）_x000a_悪い例：商品名（BC12345）" sqref="M34:AM34" xr:uid="{E45D6D24-9E64-4426-BFD7-BF47BBD9611D}"/>
    <dataValidation allowBlank="1" showInputMessage="1" showErrorMessage="1" prompt="良い例：簡易トイレ（100個）、石油ストーブ（5台）_x000a_悪い例：衛生用具、暖房関係等" sqref="M36:AM36" xr:uid="{24C160B9-52FC-4860-9891-8238C826EE74}"/>
    <dataValidation allowBlank="1" showInputMessage="1" showErrorMessage="1" prompt="良い例：トイレットペーパー（18ロール×10箱）、救急箱（5セット）_x000a_悪い例：衛生、医療用品等" sqref="M35:AM35" xr:uid="{018535D7-F09C-400F-8E79-BBEE8C9730E5}"/>
    <dataValidation allowBlank="1" showInputMessage="1" showErrorMessage="1" prompt="良い例：簡易型・室内防災シェルター（避難テント）1台 〇〇名収容_x000a_悪い例：災害用品" sqref="M37:AM37" xr:uid="{B26A4F4D-3435-434F-A3DA-61C057D1EAEE}"/>
    <dataValidation type="custom" allowBlank="1" showInputMessage="1" showErrorMessage="1" error="自動反映のため、入力不要です。" prompt="自動反映のため、入力不要です。" sqref="H10:S11 AD22:AF23" xr:uid="{D997664D-BA19-4C6B-AA6F-0CA43F3CDC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B65-69D0-4F25-B9CC-9B7E06EB1D02}">
  <sheetPr codeName="Sheet2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69A30A6-1AA1-4292-863A-FCFCB27009AB}"/>
    <dataValidation allowBlank="1" showInputMessage="1" showErrorMessage="1" prompt="良い例：トイレットペーパー（18ロール×10箱）、救急箱（5セット）_x000a_悪い例：衛生、医療用品等" sqref="M35:AM35" xr:uid="{D6FDE132-EEB1-4218-B736-6B01A3695670}"/>
    <dataValidation allowBlank="1" showInputMessage="1" showErrorMessage="1" prompt="良い例：簡易トイレ（100個）、石油ストーブ（5台）_x000a_悪い例：衛生用具、暖房関係等" sqref="M36:AM36" xr:uid="{1B76A7F6-0B04-4AB4-881A-02D6E46BEDAB}"/>
    <dataValidation allowBlank="1" showInputMessage="1" showErrorMessage="1" prompt="良い例：ポータブル電源（2台）_x000a_悪い例：商品名（BC12345）" sqref="M34:AM34" xr:uid="{5E8A4D03-3595-4B4F-9A19-9D61383B7BC4}"/>
    <dataValidation allowBlank="1" showInputMessage="1" showErrorMessage="1" prompt="良い例：飲料水（2L×6本×50箱）、非常食品（レトルトカレー200食、アルファ※200食）_x000a_悪い例：食料品等" sqref="M33:AM33" xr:uid="{EB9E946C-87FE-4032-B537-696FE8B98AFC}"/>
    <dataValidation allowBlank="1" showInputMessage="1" showErrorMessage="1" sqref="J31:N31 S31:V31 S21:V23 J21:N23" xr:uid="{A11B2E54-3E45-4834-85BB-F4D5F4A2D51E}"/>
    <dataValidation allowBlank="1" showInputMessage="1" showErrorMessage="1" prompt="良い例：エアコン1台、遮光カーテン2枚（10セット）_x000a_悪い例：温度管理用品等" sqref="M28:AM28" xr:uid="{CDBC8D24-59B0-483D-9CE2-DAB37DA17208}"/>
    <dataValidation type="list" allowBlank="1" showInputMessage="1" showErrorMessage="1" sqref="Y15:Z15 Y17:Z17 X15:X17" xr:uid="{498345DC-5CB9-4ED6-9854-ADADB184E3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E4F2ED2-CC1A-4BD3-AD5F-10A3EA4F3B7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D0DBC26-EF3D-4863-AF95-8675C0B393D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B917F7B-42CE-4A35-A422-19017DE3983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B52D147-2CB8-404B-97F2-265F81C61946}"/>
    <dataValidation allowBlank="1" showInputMessage="1" showErrorMessage="1" prompt="良い例：職員用制服10着（上着・麻素材）_x000a_悪い例：熱中症対策用品" sqref="M27:AM27" xr:uid="{0C302628-5DA7-4DEA-ADAB-F37509ACDF5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93C8EA2-8759-4AE2-86A0-F12AE08F6800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D90E85B-385B-4A5C-859E-95D841A169A9}"/>
    <dataValidation type="custom" allowBlank="1" showInputMessage="1" showErrorMessage="1" error="自動反映のため、入力不要です。" prompt="自動反映のため、入力不要です。" sqref="H10:S11 AD22:AF23" xr:uid="{695B070E-EC18-4830-9984-826F3778066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5914-DA4D-45F7-B42F-DD49652372A9}">
  <sheetPr codeName="Sheet2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9B6394A-27CF-4E8C-8EEF-8FABBDF18B6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30ACD68-7A87-4092-89D7-70EEC503229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F9ED4707-01A4-4B0F-82B5-005200C5352D}"/>
    <dataValidation allowBlank="1" showInputMessage="1" showErrorMessage="1" prompt="良い例：熱中症対策ウォッチ10個、ネッククーラー50個_x000a_悪い例：暑さ対策用品等" sqref="M26:AM26" xr:uid="{F9E86EE6-0731-4607-85C4-A1CA02D407B1}"/>
    <dataValidation type="whole" operator="greaterThanOrEqual" allowBlank="1" showInputMessage="1" showErrorMessage="1" error="数字をご入力ください。" sqref="H25:L28 H33:L37" xr:uid="{D74B691A-B2BD-43DD-8459-1AC7B66127D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827C7EE-07C4-4AB3-B900-8ABDB36AC14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D7632E4-4C57-49C3-8F25-5975AD6380CA}">
      <formula1>AND(LEN(D9)=7,ISNUMBER(VALUE(D9)))</formula1>
    </dataValidation>
    <dataValidation type="list" allowBlank="1" showInputMessage="1" showErrorMessage="1" sqref="Y15:Z15 Y17:Z17 X15:X17" xr:uid="{A241E2FA-9910-4156-B4C2-CCB8C07C9B5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F1AA7E7-E07E-4A22-A033-495E099C7BA4}"/>
    <dataValidation allowBlank="1" showInputMessage="1" showErrorMessage="1" sqref="J31:N31 S31:V31 S21:V23 J21:N23" xr:uid="{31B5454C-6CBA-4C1B-B360-6547E7E1DCE7}"/>
    <dataValidation allowBlank="1" showInputMessage="1" showErrorMessage="1" prompt="良い例：飲料水（2L×6本×50箱）、非常食品（レトルトカレー200食、アルファ※200食）_x000a_悪い例：食料品等" sqref="M33:AM33" xr:uid="{7511C759-1CA9-46D5-8D9D-9AC005BD16E4}"/>
    <dataValidation allowBlank="1" showInputMessage="1" showErrorMessage="1" prompt="良い例：ポータブル電源（2台）_x000a_悪い例：商品名（BC12345）" sqref="M34:AM34" xr:uid="{A0BACF34-12AE-4FA1-935A-9D3BBBCE8CE8}"/>
    <dataValidation allowBlank="1" showInputMessage="1" showErrorMessage="1" prompt="良い例：簡易トイレ（100個）、石油ストーブ（5台）_x000a_悪い例：衛生用具、暖房関係等" sqref="M36:AM36" xr:uid="{4DF4A6B5-0726-4F40-BBDD-23D7696761FA}"/>
    <dataValidation allowBlank="1" showInputMessage="1" showErrorMessage="1" prompt="良い例：トイレットペーパー（18ロール×10箱）、救急箱（5セット）_x000a_悪い例：衛生、医療用品等" sqref="M35:AM35" xr:uid="{8563EB60-85DC-48A4-B10F-1AF87861B0EB}"/>
    <dataValidation allowBlank="1" showInputMessage="1" showErrorMessage="1" prompt="良い例：簡易型・室内防災シェルター（避難テント）1台 〇〇名収容_x000a_悪い例：災害用品" sqref="M37:AM37" xr:uid="{911BC9E4-D817-464D-98BA-F3B504E74361}"/>
    <dataValidation type="custom" allowBlank="1" showInputMessage="1" showErrorMessage="1" error="自動反映のため、入力不要です。" prompt="自動反映のため、入力不要です。" sqref="H10:S11 AD22:AF23" xr:uid="{6C4F25FD-7073-4365-BD0D-92B5CDEF0A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BD65-1028-4C33-8CFF-E96B0356ABED}">
  <sheetPr codeName="Sheet2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A354746-F75C-419D-8234-75C26DFE65BB}"/>
    <dataValidation allowBlank="1" showInputMessage="1" showErrorMessage="1" prompt="良い例：トイレットペーパー（18ロール×10箱）、救急箱（5セット）_x000a_悪い例：衛生、医療用品等" sqref="M35:AM35" xr:uid="{1884801B-C61A-4BBA-ABA1-E0A6E15CED8B}"/>
    <dataValidation allowBlank="1" showInputMessage="1" showErrorMessage="1" prompt="良い例：簡易トイレ（100個）、石油ストーブ（5台）_x000a_悪い例：衛生用具、暖房関係等" sqref="M36:AM36" xr:uid="{36CE5EC7-D7F0-49E0-ACD1-5B23045AD6C9}"/>
    <dataValidation allowBlank="1" showInputMessage="1" showErrorMessage="1" prompt="良い例：ポータブル電源（2台）_x000a_悪い例：商品名（BC12345）" sqref="M34:AM34" xr:uid="{A23A8217-3B84-4928-8EDF-680967BA1538}"/>
    <dataValidation allowBlank="1" showInputMessage="1" showErrorMessage="1" prompt="良い例：飲料水（2L×6本×50箱）、非常食品（レトルトカレー200食、アルファ※200食）_x000a_悪い例：食料品等" sqref="M33:AM33" xr:uid="{062827A8-2EF9-4893-A085-CF9FECFFC63F}"/>
    <dataValidation allowBlank="1" showInputMessage="1" showErrorMessage="1" sqref="J31:N31 S31:V31 S21:V23 J21:N23" xr:uid="{0A168084-1247-43B3-BABA-EDA39B1B615E}"/>
    <dataValidation allowBlank="1" showInputMessage="1" showErrorMessage="1" prompt="良い例：エアコン1台、遮光カーテン2枚（10セット）_x000a_悪い例：温度管理用品等" sqref="M28:AM28" xr:uid="{179D74D4-C3FD-4D33-A2EA-F30D8A788798}"/>
    <dataValidation type="list" allowBlank="1" showInputMessage="1" showErrorMessage="1" sqref="Y15:Z15 Y17:Z17 X15:X17" xr:uid="{B71A6A3C-243A-4839-A303-D7121517C1D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E1B06CF-D832-4BA0-B7B0-CDA80DA88F2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1072273-8244-487D-A10C-1A7981C5518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CDAEC5C-26F9-4C24-BFFC-31E0ADE10C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CC266F6-A214-4D8F-9055-C72EEBC74D1B}"/>
    <dataValidation allowBlank="1" showInputMessage="1" showErrorMessage="1" prompt="良い例：職員用制服10着（上着・麻素材）_x000a_悪い例：熱中症対策用品" sqref="M27:AM27" xr:uid="{C92B7849-C2FA-43A7-953D-9CF21F45A3F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32CE958-95ED-4E40-8B24-568E210A439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36EFAD-7873-4599-9B36-0FBB6814866C}"/>
    <dataValidation type="custom" allowBlank="1" showInputMessage="1" showErrorMessage="1" error="自動反映のため、入力不要です。" prompt="自動反映のため、入力不要です。" sqref="H10:S11 AD22:AF23" xr:uid="{8E61BB41-CC0A-406D-9FD2-FE84CD62849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0FAA-7FF7-4E77-8B61-87542B4C3BCC}">
  <sheetPr codeName="Sheet2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A27C1FD-3984-4F0A-87A0-85AF619860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6544-D878-40C4-92AD-94B4E148055A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EB44E95-C63C-405E-A1EB-DA0E2F6A3039}"/>
    <dataValidation allowBlank="1" showInputMessage="1" showErrorMessage="1" prompt="良い例：熱中症対策ウォッチ10個、ネッククーラー50個_x000a_悪い例：暑さ対策用品等" sqref="M26:AM26" xr:uid="{577893F2-3BAF-4482-85D2-3D061316B079}"/>
    <dataValidation type="whole" operator="greaterThanOrEqual" allowBlank="1" showInputMessage="1" showErrorMessage="1" error="数字をご入力ください。" sqref="H25:L28 H33:L37" xr:uid="{EB6F5F52-4C64-402B-92DC-479373534E9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96CE1F7-FD1F-4C78-B3B8-854ACE7F0CC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30D326-372E-4FB8-A23E-9C2DF5000FD2}">
      <formula1>AND(LEN(D9)=7,ISNUMBER(VALUE(D9)))</formula1>
    </dataValidation>
    <dataValidation type="list" allowBlank="1" showInputMessage="1" showErrorMessage="1" sqref="Y15:Z15 Y17:Z17 X15:X17" xr:uid="{832FC9AB-20E5-4F38-83CA-05A9E8DC239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1F5FB32-7E73-44ED-8036-0F294DEA49B4}"/>
    <dataValidation allowBlank="1" showInputMessage="1" showErrorMessage="1" sqref="J31:N31 S31:V31 S21:V23 J21:N23" xr:uid="{0661DF3E-063B-4BE2-B8FF-44930A0F4F84}"/>
    <dataValidation allowBlank="1" showInputMessage="1" showErrorMessage="1" prompt="良い例：飲料水（2L×6本×50箱）、非常食品（レトルトカレー200食、アルファ※200食）_x000a_悪い例：食料品等" sqref="M33:AM33" xr:uid="{122F98D6-0588-4B7D-9ABC-6D728C29DDF2}"/>
    <dataValidation allowBlank="1" showInputMessage="1" showErrorMessage="1" prompt="良い例：ポータブル電源（2台）_x000a_悪い例：商品名（BC12345）" sqref="M34:AM34" xr:uid="{39AD8B4D-D32F-4CC8-A327-E3BB27C2FA30}"/>
    <dataValidation allowBlank="1" showInputMessage="1" showErrorMessage="1" prompt="良い例：簡易トイレ（100個）、石油ストーブ（5台）_x000a_悪い例：衛生用具、暖房関係等" sqref="M36:AM36" xr:uid="{EF2583E5-B805-4C7C-B467-D9B43C2D7C59}"/>
    <dataValidation allowBlank="1" showInputMessage="1" showErrorMessage="1" prompt="良い例：トイレットペーパー（18ロール×10箱）、救急箱（5セット）_x000a_悪い例：衛生、医療用品等" sqref="M35:AM35" xr:uid="{60E43C47-03A5-4796-8643-C3EFD1B6CC1E}"/>
    <dataValidation allowBlank="1" showInputMessage="1" showErrorMessage="1" prompt="良い例：簡易型・室内防災シェルター（避難テント）1台 〇〇名収容_x000a_悪い例：災害用品" sqref="M37:AM37" xr:uid="{A9BB07A8-7147-40E3-996D-48DAE55E46DB}"/>
    <dataValidation type="custom" allowBlank="1" showInputMessage="1" showErrorMessage="1" error="自動反映のため、入力不要です。" prompt="自動反映のため、入力不要です。" sqref="AD22:AF23 H10:S11" xr:uid="{C83F2E78-7EE9-40F9-ACE8-12AEBEABB1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59E2-C2D6-408A-8AB4-BC401F1C903D}">
  <sheetPr codeName="Sheet2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214" t="s">
        <v>120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6"/>
    </row>
    <row r="4" spans="1:40" ht="9" customHeight="1"/>
    <row r="5" spans="1:40">
      <c r="A5" s="164" t="s">
        <v>32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6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44" t="s">
        <v>27</v>
      </c>
      <c r="B7" s="145"/>
      <c r="C7" s="145"/>
      <c r="D7" s="145"/>
      <c r="E7" s="145"/>
      <c r="F7" s="145"/>
      <c r="G7" s="146"/>
      <c r="H7" s="261"/>
      <c r="I7" s="262"/>
      <c r="J7" s="262"/>
      <c r="K7" s="262"/>
      <c r="L7" s="262"/>
      <c r="M7" s="262"/>
      <c r="N7" s="263"/>
      <c r="O7" s="144" t="s">
        <v>33</v>
      </c>
      <c r="P7" s="145"/>
      <c r="Q7" s="145"/>
      <c r="R7" s="145"/>
      <c r="S7" s="146"/>
      <c r="T7" s="264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6"/>
    </row>
    <row r="8" spans="1:40">
      <c r="A8" s="158" t="s">
        <v>34</v>
      </c>
      <c r="B8" s="159"/>
      <c r="C8" s="160"/>
      <c r="D8" s="144" t="s">
        <v>35</v>
      </c>
      <c r="E8" s="145"/>
      <c r="F8" s="145"/>
      <c r="G8" s="146"/>
      <c r="H8" s="162" t="s">
        <v>36</v>
      </c>
      <c r="I8" s="162"/>
      <c r="J8" s="162"/>
      <c r="K8" s="162"/>
      <c r="L8" s="162"/>
      <c r="M8" s="162"/>
      <c r="N8" s="162"/>
      <c r="O8" s="158" t="s">
        <v>29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60"/>
    </row>
    <row r="9" spans="1:40" ht="17.25" customHeight="1">
      <c r="A9" s="189"/>
      <c r="B9" s="190"/>
      <c r="C9" s="191"/>
      <c r="D9" s="267"/>
      <c r="E9" s="268"/>
      <c r="F9" s="268"/>
      <c r="G9" s="269"/>
      <c r="H9" s="211" t="s">
        <v>18</v>
      </c>
      <c r="I9" s="211"/>
      <c r="J9" s="211"/>
      <c r="K9" s="211"/>
      <c r="L9" s="211"/>
      <c r="M9" s="211"/>
      <c r="N9" s="211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</row>
    <row r="10" spans="1:40">
      <c r="A10" s="158" t="s">
        <v>37</v>
      </c>
      <c r="B10" s="159"/>
      <c r="C10" s="159"/>
      <c r="D10" s="159"/>
      <c r="E10" s="159"/>
      <c r="F10" s="159"/>
      <c r="G10" s="160"/>
      <c r="H10" s="192" t="str">
        <f>IFERROR(VLOOKUP(H7,内示額!A:B,2,FALSE),"")</f>
        <v/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4"/>
      <c r="T10" s="158" t="s">
        <v>21</v>
      </c>
      <c r="U10" s="159"/>
      <c r="V10" s="160"/>
      <c r="W10" s="144" t="s">
        <v>22</v>
      </c>
      <c r="X10" s="145"/>
      <c r="Y10" s="145"/>
      <c r="Z10" s="145"/>
      <c r="AA10" s="145"/>
      <c r="AB10" s="145"/>
      <c r="AC10" s="145"/>
      <c r="AD10" s="145"/>
      <c r="AE10" s="145"/>
      <c r="AF10" s="146"/>
      <c r="AG10" s="184" t="s">
        <v>38</v>
      </c>
      <c r="AH10" s="185"/>
      <c r="AI10" s="185"/>
      <c r="AJ10" s="185"/>
      <c r="AK10" s="185"/>
      <c r="AL10" s="185"/>
      <c r="AM10" s="201"/>
    </row>
    <row r="11" spans="1:40" ht="17.25" customHeight="1">
      <c r="A11" s="189"/>
      <c r="B11" s="190"/>
      <c r="C11" s="190"/>
      <c r="D11" s="190"/>
      <c r="E11" s="190"/>
      <c r="F11" s="190"/>
      <c r="G11" s="191"/>
      <c r="H11" s="195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189"/>
      <c r="U11" s="190"/>
      <c r="V11" s="191"/>
      <c r="W11" s="271"/>
      <c r="X11" s="272"/>
      <c r="Y11" s="272"/>
      <c r="Z11" s="272"/>
      <c r="AA11" s="272"/>
      <c r="AB11" s="272"/>
      <c r="AC11" s="272"/>
      <c r="AD11" s="272"/>
      <c r="AE11" s="272"/>
      <c r="AF11" s="273"/>
      <c r="AG11" s="274"/>
      <c r="AH11" s="275"/>
      <c r="AI11" s="275"/>
      <c r="AJ11" s="275"/>
      <c r="AK11" s="275"/>
      <c r="AL11" s="275"/>
      <c r="AM11" s="276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64" t="s">
        <v>39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6"/>
    </row>
    <row r="14" spans="1:40" s="10" customFormat="1" ht="3" customHeight="1">
      <c r="J14" s="26"/>
    </row>
    <row r="15" spans="1:40" s="10" customFormat="1" ht="18" customHeight="1">
      <c r="A15" s="184" t="s">
        <v>40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6"/>
      <c r="Y15" s="187"/>
      <c r="Z15" s="188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98" t="s">
        <v>41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200"/>
      <c r="X16" s="186"/>
      <c r="Y16" s="187"/>
      <c r="Z16" s="188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84" t="s">
        <v>42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6"/>
      <c r="Y17" s="187"/>
      <c r="Z17" s="188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64" t="s">
        <v>43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6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67"/>
      <c r="AD21" s="168" t="s">
        <v>44</v>
      </c>
      <c r="AE21" s="147"/>
      <c r="AF21" s="147"/>
      <c r="AG21" s="147"/>
      <c r="AH21" s="169"/>
      <c r="AI21" s="170" t="s">
        <v>45</v>
      </c>
      <c r="AJ21" s="171"/>
      <c r="AK21" s="171"/>
      <c r="AL21" s="171"/>
      <c r="AM21" s="172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67"/>
      <c r="AD22" s="173" t="str">
        <f>IFERROR(VLOOKUP(H7,内示額!A:C,3,FALSE),"")</f>
        <v/>
      </c>
      <c r="AE22" s="174"/>
      <c r="AF22" s="174"/>
      <c r="AG22" s="113" t="s">
        <v>46</v>
      </c>
      <c r="AH22" s="175"/>
      <c r="AI22" s="176">
        <f>MIN(AD22,ROUNDDOWN((H29+H38)/1000,0))</f>
        <v>0</v>
      </c>
      <c r="AJ22" s="177"/>
      <c r="AK22" s="177"/>
      <c r="AL22" s="180" t="s">
        <v>46</v>
      </c>
      <c r="AM22" s="181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67"/>
      <c r="AD23" s="173"/>
      <c r="AE23" s="174"/>
      <c r="AF23" s="174"/>
      <c r="AG23" s="113"/>
      <c r="AH23" s="175"/>
      <c r="AI23" s="178"/>
      <c r="AJ23" s="179"/>
      <c r="AK23" s="179"/>
      <c r="AL23" s="182"/>
      <c r="AM23" s="183"/>
    </row>
    <row r="24" spans="1:40" ht="30" customHeight="1">
      <c r="A24" s="158" t="s">
        <v>47</v>
      </c>
      <c r="B24" s="159"/>
      <c r="C24" s="159"/>
      <c r="D24" s="159"/>
      <c r="E24" s="159"/>
      <c r="F24" s="159"/>
      <c r="G24" s="160"/>
      <c r="H24" s="161" t="s">
        <v>48</v>
      </c>
      <c r="I24" s="162"/>
      <c r="J24" s="162"/>
      <c r="K24" s="162"/>
      <c r="L24" s="162"/>
      <c r="M24" s="162" t="s">
        <v>49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</row>
    <row r="25" spans="1:40" ht="37.5" customHeight="1">
      <c r="A25" s="132" t="s">
        <v>50</v>
      </c>
      <c r="B25" s="133"/>
      <c r="C25" s="133"/>
      <c r="D25" s="133"/>
      <c r="E25" s="133"/>
      <c r="F25" s="133"/>
      <c r="G25" s="134"/>
      <c r="H25" s="153"/>
      <c r="I25" s="153"/>
      <c r="J25" s="153"/>
      <c r="K25" s="153"/>
      <c r="L25" s="153"/>
      <c r="M25" s="277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</row>
    <row r="26" spans="1:40" ht="46" customHeight="1">
      <c r="A26" s="114" t="s">
        <v>51</v>
      </c>
      <c r="B26" s="115"/>
      <c r="C26" s="115"/>
      <c r="D26" s="115"/>
      <c r="E26" s="115"/>
      <c r="F26" s="115"/>
      <c r="G26" s="116"/>
      <c r="H26" s="130"/>
      <c r="I26" s="117"/>
      <c r="J26" s="117"/>
      <c r="K26" s="117"/>
      <c r="L26" s="131"/>
      <c r="M26" s="280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2"/>
    </row>
    <row r="27" spans="1:40" ht="60" customHeight="1">
      <c r="A27" s="149" t="s">
        <v>52</v>
      </c>
      <c r="B27" s="150"/>
      <c r="C27" s="150"/>
      <c r="D27" s="150"/>
      <c r="E27" s="150"/>
      <c r="F27" s="150"/>
      <c r="G27" s="151"/>
      <c r="H27" s="152"/>
      <c r="I27" s="153"/>
      <c r="J27" s="153"/>
      <c r="K27" s="153"/>
      <c r="L27" s="154"/>
      <c r="M27" s="277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9"/>
    </row>
    <row r="28" spans="1:40" ht="70" customHeight="1">
      <c r="A28" s="121" t="s">
        <v>53</v>
      </c>
      <c r="B28" s="122"/>
      <c r="C28" s="122"/>
      <c r="D28" s="122"/>
      <c r="E28" s="122"/>
      <c r="F28" s="122"/>
      <c r="G28" s="123"/>
      <c r="H28" s="117"/>
      <c r="I28" s="117"/>
      <c r="J28" s="117"/>
      <c r="K28" s="117"/>
      <c r="L28" s="117"/>
      <c r="M28" s="280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2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108">
        <f>SUM(H25:L28)</f>
        <v>0</v>
      </c>
      <c r="I29" s="108"/>
      <c r="J29" s="108"/>
      <c r="K29" s="108"/>
      <c r="L29" s="109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2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43"/>
      <c r="AJ30" s="143"/>
      <c r="AK30" s="143"/>
      <c r="AL30" s="113"/>
      <c r="AM30" s="113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43"/>
      <c r="AJ31" s="143"/>
      <c r="AK31" s="143"/>
      <c r="AL31" s="113"/>
      <c r="AM31" s="113"/>
    </row>
    <row r="32" spans="1:40" ht="30" customHeight="1">
      <c r="A32" s="144" t="s">
        <v>47</v>
      </c>
      <c r="B32" s="145"/>
      <c r="C32" s="145"/>
      <c r="D32" s="145"/>
      <c r="E32" s="145"/>
      <c r="F32" s="145"/>
      <c r="G32" s="146"/>
      <c r="H32" s="147" t="s">
        <v>48</v>
      </c>
      <c r="I32" s="145"/>
      <c r="J32" s="145"/>
      <c r="K32" s="145"/>
      <c r="L32" s="145"/>
      <c r="M32" s="144" t="s">
        <v>49</v>
      </c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6"/>
    </row>
    <row r="33" spans="1:40" ht="40" customHeight="1">
      <c r="A33" s="132" t="s">
        <v>56</v>
      </c>
      <c r="B33" s="133"/>
      <c r="C33" s="133"/>
      <c r="D33" s="133"/>
      <c r="E33" s="133"/>
      <c r="F33" s="133"/>
      <c r="G33" s="134"/>
      <c r="H33" s="283"/>
      <c r="I33" s="283"/>
      <c r="J33" s="283"/>
      <c r="K33" s="283"/>
      <c r="L33" s="283"/>
      <c r="M33" s="277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9"/>
    </row>
    <row r="34" spans="1:40" ht="40" customHeight="1">
      <c r="A34" s="114" t="s">
        <v>57</v>
      </c>
      <c r="B34" s="115"/>
      <c r="C34" s="115"/>
      <c r="D34" s="115"/>
      <c r="E34" s="115"/>
      <c r="F34" s="115"/>
      <c r="G34" s="116"/>
      <c r="H34" s="130"/>
      <c r="I34" s="117"/>
      <c r="J34" s="117"/>
      <c r="K34" s="117"/>
      <c r="L34" s="131"/>
      <c r="M34" s="280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2"/>
    </row>
    <row r="35" spans="1:40" ht="40" customHeight="1">
      <c r="A35" s="114" t="s">
        <v>58</v>
      </c>
      <c r="B35" s="115"/>
      <c r="C35" s="115"/>
      <c r="D35" s="115"/>
      <c r="E35" s="115"/>
      <c r="F35" s="115"/>
      <c r="G35" s="116"/>
      <c r="H35" s="130"/>
      <c r="I35" s="117"/>
      <c r="J35" s="117"/>
      <c r="K35" s="117"/>
      <c r="L35" s="131"/>
      <c r="M35" s="280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2"/>
    </row>
    <row r="36" spans="1:40" ht="50.15" customHeight="1">
      <c r="A36" s="114" t="s">
        <v>59</v>
      </c>
      <c r="B36" s="115"/>
      <c r="C36" s="115"/>
      <c r="D36" s="115"/>
      <c r="E36" s="115"/>
      <c r="F36" s="115"/>
      <c r="G36" s="116"/>
      <c r="H36" s="117"/>
      <c r="I36" s="117"/>
      <c r="J36" s="117"/>
      <c r="K36" s="117"/>
      <c r="L36" s="117"/>
      <c r="M36" s="280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2"/>
    </row>
    <row r="37" spans="1:40" ht="40" customHeight="1">
      <c r="A37" s="121" t="s">
        <v>60</v>
      </c>
      <c r="B37" s="122"/>
      <c r="C37" s="122"/>
      <c r="D37" s="122"/>
      <c r="E37" s="122"/>
      <c r="F37" s="122"/>
      <c r="G37" s="123"/>
      <c r="H37" s="117"/>
      <c r="I37" s="117"/>
      <c r="J37" s="117"/>
      <c r="K37" s="117"/>
      <c r="L37" s="117"/>
      <c r="M37" s="280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2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108">
        <f>SUM(H33:L37)</f>
        <v>0</v>
      </c>
      <c r="I38" s="108"/>
      <c r="J38" s="108"/>
      <c r="K38" s="108"/>
      <c r="L38" s="109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2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113"/>
      <c r="AJ43" s="113"/>
      <c r="AK43" s="113"/>
      <c r="AL43" s="113"/>
      <c r="AM43" s="113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77C9EC3-A41B-4DEF-B67E-546A67608059}"/>
    <dataValidation allowBlank="1" showInputMessage="1" showErrorMessage="1" prompt="良い例：トイレットペーパー（18ロール×10箱）、救急箱（5セット）_x000a_悪い例：衛生、医療用品等" sqref="M35:AM35" xr:uid="{412FABE8-709C-4C2C-95CA-6FC43A22B16A}"/>
    <dataValidation allowBlank="1" showInputMessage="1" showErrorMessage="1" prompt="良い例：簡易トイレ（100個）、石油ストーブ（5台）_x000a_悪い例：衛生用具、暖房関係等" sqref="M36:AM36" xr:uid="{7F6980A7-340C-4570-B9D2-C6DE1C6A395C}"/>
    <dataValidation allowBlank="1" showInputMessage="1" showErrorMessage="1" prompt="良い例：ポータブル電源（2台）_x000a_悪い例：商品名（BC12345）" sqref="M34:AM34" xr:uid="{97715341-AEC7-494E-9C2B-B7E3DC352323}"/>
    <dataValidation allowBlank="1" showInputMessage="1" showErrorMessage="1" prompt="良い例：飲料水（2L×6本×50箱）、非常食品（レトルトカレー200食、アルファ※200食）_x000a_悪い例：食料品等" sqref="M33:AM33" xr:uid="{DA1E881A-3251-4F83-8ACF-83EC59EE1B26}"/>
    <dataValidation allowBlank="1" showInputMessage="1" showErrorMessage="1" sqref="J31:N31 S31:V31 S21:V23 J21:N23" xr:uid="{BB95595A-18B2-4090-B6C4-D4A4B9908224}"/>
    <dataValidation allowBlank="1" showInputMessage="1" showErrorMessage="1" prompt="良い例：エアコン1台、遮光カーテン2枚（10セット）_x000a_悪い例：温度管理用品等" sqref="M28:AM28" xr:uid="{99E855E3-22E9-41BE-866E-89FCBF058A2D}"/>
    <dataValidation type="list" allowBlank="1" showInputMessage="1" showErrorMessage="1" sqref="Y15:Z15 Y17:Z17 X15:X17" xr:uid="{EBDB9463-8549-4B17-A82B-B12C07C2443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9B33508-D40B-4880-990F-274AAA1223D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6E7FE02-EE58-4281-A3E7-CEB3C39045B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C687E2B-E5A2-4D81-87EC-8B7484A5D13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CEB63E2-C5D5-420D-83CF-61B3C0DB6CF9}"/>
    <dataValidation allowBlank="1" showInputMessage="1" showErrorMessage="1" prompt="良い例：職員用制服10着（上着・麻素材）_x000a_悪い例：熱中症対策用品" sqref="M27:AM27" xr:uid="{E4DA0606-D394-487A-8045-3D7E971CE6E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05D21D1-B958-4153-B7FA-D4304CD88226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98B1985-2827-440D-B021-77653F8AD95A}"/>
    <dataValidation type="custom" allowBlank="1" showInputMessage="1" showErrorMessage="1" prompt="自動反映のため、入力不要です。" sqref="H10:S11 AD22:AF23" xr:uid="{8745B74C-DD79-42A5-9C38-576A7945711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C1885"/>
  <sheetViews>
    <sheetView topLeftCell="D1" workbookViewId="0">
      <selection activeCell="L10" sqref="L10"/>
    </sheetView>
  </sheetViews>
  <sheetFormatPr defaultColWidth="8.7265625" defaultRowHeight="13"/>
  <cols>
    <col min="1" max="1" width="0" hidden="1" customWidth="1"/>
    <col min="2" max="2" width="51" hidden="1" customWidth="1"/>
    <col min="3" max="3" width="0" hidden="1" customWidth="1"/>
  </cols>
  <sheetData>
    <row r="1" spans="1:3">
      <c r="A1" s="1" t="s">
        <v>27</v>
      </c>
      <c r="B1" s="1" t="s">
        <v>28</v>
      </c>
      <c r="C1" s="1" t="s">
        <v>44</v>
      </c>
    </row>
    <row r="2" spans="1:3" ht="16.5">
      <c r="A2" s="1">
        <v>1</v>
      </c>
      <c r="B2" s="2" t="s">
        <v>61</v>
      </c>
      <c r="C2" s="3">
        <v>180</v>
      </c>
    </row>
    <row r="3" spans="1:3" ht="16.5">
      <c r="A3" s="1">
        <v>2</v>
      </c>
      <c r="B3" s="2" t="s">
        <v>62</v>
      </c>
      <c r="C3" s="3">
        <v>270</v>
      </c>
    </row>
    <row r="4" spans="1:3" ht="16.5">
      <c r="A4" s="1">
        <v>3</v>
      </c>
      <c r="B4" s="2" t="s">
        <v>62</v>
      </c>
      <c r="C4" s="3">
        <v>270</v>
      </c>
    </row>
    <row r="5" spans="1:3" ht="16.5">
      <c r="A5" s="1">
        <v>4</v>
      </c>
      <c r="B5" s="2" t="s">
        <v>63</v>
      </c>
      <c r="C5" s="3">
        <v>360</v>
      </c>
    </row>
    <row r="6" spans="1:3" ht="16.5">
      <c r="A6" s="1">
        <v>5</v>
      </c>
      <c r="B6" s="4" t="s">
        <v>64</v>
      </c>
      <c r="C6" s="3">
        <v>180</v>
      </c>
    </row>
    <row r="7" spans="1:3" ht="16.5">
      <c r="A7" s="1">
        <v>6</v>
      </c>
      <c r="B7" s="2" t="s">
        <v>62</v>
      </c>
      <c r="C7" s="3">
        <v>270</v>
      </c>
    </row>
    <row r="8" spans="1:3" ht="16.5">
      <c r="A8" s="1">
        <v>7</v>
      </c>
      <c r="B8" s="2" t="s">
        <v>62</v>
      </c>
      <c r="C8" s="3">
        <v>270</v>
      </c>
    </row>
    <row r="9" spans="1:3" ht="16.5">
      <c r="A9" s="5">
        <v>8</v>
      </c>
      <c r="B9" s="2" t="s">
        <v>65</v>
      </c>
      <c r="C9" s="3">
        <v>118</v>
      </c>
    </row>
    <row r="10" spans="1:3" ht="16.5">
      <c r="A10" s="1">
        <v>9</v>
      </c>
      <c r="B10" s="2" t="s">
        <v>62</v>
      </c>
      <c r="C10" s="3">
        <v>270</v>
      </c>
    </row>
    <row r="11" spans="1:3" ht="16.5">
      <c r="A11" s="1">
        <v>10</v>
      </c>
      <c r="B11" s="2" t="s">
        <v>62</v>
      </c>
      <c r="C11" s="3">
        <v>270</v>
      </c>
    </row>
    <row r="12" spans="1:3" ht="16.5">
      <c r="A12" s="1">
        <v>11</v>
      </c>
      <c r="B12" s="2" t="s">
        <v>66</v>
      </c>
      <c r="C12" s="3">
        <v>360</v>
      </c>
    </row>
    <row r="13" spans="1:3" ht="16.5">
      <c r="A13" s="1">
        <v>12</v>
      </c>
      <c r="B13" s="2" t="s">
        <v>62</v>
      </c>
      <c r="C13" s="3">
        <v>270</v>
      </c>
    </row>
    <row r="14" spans="1:3" ht="16.5">
      <c r="A14" s="1">
        <v>13</v>
      </c>
      <c r="B14" s="2" t="s">
        <v>62</v>
      </c>
      <c r="C14" s="3">
        <v>270</v>
      </c>
    </row>
    <row r="15" spans="1:3" ht="16.5">
      <c r="A15" s="1">
        <v>14</v>
      </c>
      <c r="B15" s="2" t="s">
        <v>62</v>
      </c>
      <c r="C15" s="3">
        <v>270</v>
      </c>
    </row>
    <row r="16" spans="1:3" ht="16.5">
      <c r="A16" s="1">
        <v>15</v>
      </c>
      <c r="B16" s="2" t="s">
        <v>61</v>
      </c>
      <c r="C16" s="3">
        <v>180</v>
      </c>
    </row>
    <row r="17" spans="1:3" ht="16.5">
      <c r="A17" s="1">
        <v>16</v>
      </c>
      <c r="B17" s="2" t="s">
        <v>67</v>
      </c>
      <c r="C17" s="3">
        <v>180</v>
      </c>
    </row>
    <row r="18" spans="1:3" ht="16.5">
      <c r="A18" s="1">
        <v>17</v>
      </c>
      <c r="B18" s="4" t="s">
        <v>67</v>
      </c>
      <c r="C18" s="3">
        <v>180</v>
      </c>
    </row>
    <row r="19" spans="1:3" ht="16.5">
      <c r="A19" s="1">
        <v>18</v>
      </c>
      <c r="B19" s="2" t="s">
        <v>68</v>
      </c>
      <c r="C19" s="3">
        <v>110</v>
      </c>
    </row>
    <row r="20" spans="1:3" ht="16.5">
      <c r="A20" s="1">
        <v>19</v>
      </c>
      <c r="B20" s="2" t="s">
        <v>69</v>
      </c>
      <c r="C20" s="3">
        <v>110</v>
      </c>
    </row>
    <row r="21" spans="1:3" ht="16.5">
      <c r="A21" s="1">
        <v>20</v>
      </c>
      <c r="B21" s="2" t="s">
        <v>70</v>
      </c>
      <c r="C21" s="3">
        <v>180</v>
      </c>
    </row>
    <row r="22" spans="1:3" ht="16.5">
      <c r="A22" s="1">
        <v>21</v>
      </c>
      <c r="B22" s="2" t="s">
        <v>71</v>
      </c>
      <c r="C22" s="3">
        <v>16</v>
      </c>
    </row>
    <row r="23" spans="1:3" ht="16.5">
      <c r="A23" s="1">
        <v>22</v>
      </c>
      <c r="B23" s="2" t="s">
        <v>67</v>
      </c>
      <c r="C23" s="3">
        <v>180</v>
      </c>
    </row>
    <row r="24" spans="1:3" ht="16.5">
      <c r="A24" s="1">
        <v>23</v>
      </c>
      <c r="B24" s="2" t="s">
        <v>67</v>
      </c>
      <c r="C24" s="3">
        <v>180</v>
      </c>
    </row>
    <row r="25" spans="1:3" ht="16.5">
      <c r="A25" s="1">
        <v>24</v>
      </c>
      <c r="B25" s="2" t="s">
        <v>61</v>
      </c>
      <c r="C25" s="3">
        <v>180</v>
      </c>
    </row>
    <row r="26" spans="1:3" ht="16.5">
      <c r="A26" s="1">
        <v>25</v>
      </c>
      <c r="B26" s="2" t="s">
        <v>72</v>
      </c>
      <c r="C26" s="3">
        <v>180</v>
      </c>
    </row>
    <row r="27" spans="1:3" ht="16.5">
      <c r="A27" s="1">
        <v>26</v>
      </c>
      <c r="B27" s="2" t="s">
        <v>73</v>
      </c>
      <c r="C27" s="3">
        <v>270</v>
      </c>
    </row>
    <row r="28" spans="1:3" ht="16.5">
      <c r="A28" s="1">
        <v>27</v>
      </c>
      <c r="B28" s="2" t="s">
        <v>74</v>
      </c>
      <c r="C28" s="3">
        <v>180</v>
      </c>
    </row>
    <row r="29" spans="1:3" ht="16.5">
      <c r="A29" s="1">
        <v>28</v>
      </c>
      <c r="B29" s="2" t="s">
        <v>75</v>
      </c>
      <c r="C29" s="3">
        <v>270</v>
      </c>
    </row>
    <row r="30" spans="1:3" ht="16.5">
      <c r="A30" s="1">
        <v>29</v>
      </c>
      <c r="B30" s="2" t="s">
        <v>67</v>
      </c>
      <c r="C30" s="3">
        <v>180</v>
      </c>
    </row>
    <row r="31" spans="1:3" ht="16.5">
      <c r="A31" s="1">
        <v>30</v>
      </c>
      <c r="B31" s="2" t="s">
        <v>67</v>
      </c>
      <c r="C31" s="3">
        <v>180</v>
      </c>
    </row>
    <row r="32" spans="1:3" ht="16.5">
      <c r="A32" s="1">
        <v>31</v>
      </c>
      <c r="B32" s="2" t="s">
        <v>67</v>
      </c>
      <c r="C32" s="3">
        <v>180</v>
      </c>
    </row>
    <row r="33" spans="1:3" ht="16.5">
      <c r="A33" s="1">
        <v>32</v>
      </c>
      <c r="B33" s="2" t="s">
        <v>67</v>
      </c>
      <c r="C33" s="3">
        <v>180</v>
      </c>
    </row>
    <row r="34" spans="1:3" ht="16.5">
      <c r="A34" s="1">
        <v>33</v>
      </c>
      <c r="B34" s="2" t="s">
        <v>75</v>
      </c>
      <c r="C34" s="3">
        <v>270</v>
      </c>
    </row>
    <row r="35" spans="1:3" ht="16.5">
      <c r="A35" s="1">
        <v>34</v>
      </c>
      <c r="B35" s="2" t="s">
        <v>75</v>
      </c>
      <c r="C35" s="3">
        <v>270</v>
      </c>
    </row>
    <row r="36" spans="1:3" ht="16.5">
      <c r="A36" s="1">
        <v>35</v>
      </c>
      <c r="B36" s="2" t="s">
        <v>75</v>
      </c>
      <c r="C36" s="3">
        <v>270</v>
      </c>
    </row>
    <row r="37" spans="1:3" ht="16.5">
      <c r="A37" s="1">
        <v>36</v>
      </c>
      <c r="B37" s="2" t="s">
        <v>75</v>
      </c>
      <c r="C37" s="3">
        <v>270</v>
      </c>
    </row>
    <row r="38" spans="1:3" ht="16.5">
      <c r="A38" s="1">
        <v>37</v>
      </c>
      <c r="B38" s="2" t="s">
        <v>67</v>
      </c>
      <c r="C38" s="3">
        <v>180</v>
      </c>
    </row>
    <row r="39" spans="1:3" ht="16.5">
      <c r="A39" s="1">
        <v>38</v>
      </c>
      <c r="B39" s="2" t="s">
        <v>67</v>
      </c>
      <c r="C39" s="3">
        <v>180</v>
      </c>
    </row>
    <row r="40" spans="1:3" ht="16.5">
      <c r="A40" s="1">
        <v>39</v>
      </c>
      <c r="B40" s="2" t="s">
        <v>75</v>
      </c>
      <c r="C40" s="3">
        <v>270</v>
      </c>
    </row>
    <row r="41" spans="1:3" ht="16.5">
      <c r="A41" s="1">
        <v>40</v>
      </c>
      <c r="B41" s="2" t="s">
        <v>76</v>
      </c>
      <c r="C41" s="3">
        <v>180</v>
      </c>
    </row>
    <row r="42" spans="1:3" ht="16.5">
      <c r="A42" s="1">
        <v>41</v>
      </c>
      <c r="B42" s="2" t="s">
        <v>77</v>
      </c>
      <c r="C42" s="3">
        <v>200</v>
      </c>
    </row>
    <row r="43" spans="1:3" ht="16.5">
      <c r="A43" s="1">
        <v>42</v>
      </c>
      <c r="B43" s="2" t="s">
        <v>61</v>
      </c>
      <c r="C43" s="3">
        <v>180</v>
      </c>
    </row>
    <row r="44" spans="1:3" ht="16.5">
      <c r="A44" s="1">
        <v>43</v>
      </c>
      <c r="B44" s="2" t="s">
        <v>65</v>
      </c>
      <c r="C44" s="3">
        <v>32</v>
      </c>
    </row>
    <row r="45" spans="1:3" ht="16.5">
      <c r="A45" s="1">
        <v>44</v>
      </c>
      <c r="B45" s="2" t="s">
        <v>65</v>
      </c>
      <c r="C45" s="3">
        <v>108</v>
      </c>
    </row>
    <row r="46" spans="1:3" ht="16.5">
      <c r="A46" s="1">
        <v>45</v>
      </c>
      <c r="B46" s="2" t="s">
        <v>71</v>
      </c>
      <c r="C46" s="3">
        <v>32</v>
      </c>
    </row>
    <row r="47" spans="1:3" ht="16.5">
      <c r="A47" s="1">
        <v>46</v>
      </c>
      <c r="B47" s="2" t="s">
        <v>62</v>
      </c>
      <c r="C47" s="3">
        <v>270</v>
      </c>
    </row>
    <row r="48" spans="1:3" ht="16.5">
      <c r="A48" s="1">
        <v>47</v>
      </c>
      <c r="B48" s="2" t="s">
        <v>66</v>
      </c>
      <c r="C48" s="3">
        <v>360</v>
      </c>
    </row>
    <row r="49" spans="1:3" ht="16.5">
      <c r="A49" s="1">
        <v>48</v>
      </c>
      <c r="B49" s="2" t="s">
        <v>62</v>
      </c>
      <c r="C49" s="3">
        <v>270</v>
      </c>
    </row>
    <row r="50" spans="1:3" ht="16.5">
      <c r="A50" s="1">
        <v>49</v>
      </c>
      <c r="B50" s="2" t="s">
        <v>76</v>
      </c>
      <c r="C50" s="3">
        <v>180</v>
      </c>
    </row>
    <row r="51" spans="1:3" ht="16.5">
      <c r="A51" s="1">
        <v>50</v>
      </c>
      <c r="B51" s="2" t="s">
        <v>62</v>
      </c>
      <c r="C51" s="3">
        <v>200</v>
      </c>
    </row>
    <row r="52" spans="1:3" ht="16.5">
      <c r="A52" s="1">
        <v>51</v>
      </c>
      <c r="B52" s="2" t="s">
        <v>62</v>
      </c>
      <c r="C52" s="3">
        <v>270</v>
      </c>
    </row>
    <row r="53" spans="1:3" ht="16.5">
      <c r="A53" s="1">
        <v>52</v>
      </c>
      <c r="B53" s="2" t="s">
        <v>78</v>
      </c>
      <c r="C53" s="3">
        <v>270</v>
      </c>
    </row>
    <row r="54" spans="1:3" ht="16.5">
      <c r="A54" s="1">
        <v>53</v>
      </c>
      <c r="B54" s="2" t="s">
        <v>65</v>
      </c>
      <c r="C54" s="3">
        <v>30</v>
      </c>
    </row>
    <row r="55" spans="1:3" ht="16.5">
      <c r="A55" s="1">
        <v>54</v>
      </c>
      <c r="B55" s="2" t="s">
        <v>79</v>
      </c>
      <c r="C55" s="3">
        <v>300</v>
      </c>
    </row>
    <row r="56" spans="1:3" ht="16.5">
      <c r="A56" s="1">
        <v>55</v>
      </c>
      <c r="B56" s="2" t="s">
        <v>62</v>
      </c>
      <c r="C56" s="3">
        <v>270</v>
      </c>
    </row>
    <row r="57" spans="1:3" ht="16.5">
      <c r="A57" s="1">
        <v>56</v>
      </c>
      <c r="B57" s="2" t="s">
        <v>65</v>
      </c>
      <c r="C57" s="3">
        <v>59</v>
      </c>
    </row>
    <row r="58" spans="1:3" ht="16.5">
      <c r="A58" s="1">
        <v>57</v>
      </c>
      <c r="B58" s="2" t="s">
        <v>80</v>
      </c>
      <c r="C58" s="3">
        <v>270</v>
      </c>
    </row>
    <row r="59" spans="1:3" ht="16.5">
      <c r="A59" s="1">
        <v>58</v>
      </c>
      <c r="B59" s="2" t="s">
        <v>81</v>
      </c>
      <c r="C59" s="3">
        <v>180</v>
      </c>
    </row>
    <row r="60" spans="1:3" ht="16.5">
      <c r="A60" s="1">
        <v>59</v>
      </c>
      <c r="B60" s="2" t="s">
        <v>77</v>
      </c>
      <c r="C60" s="3">
        <v>270</v>
      </c>
    </row>
    <row r="61" spans="1:3" ht="16.5">
      <c r="A61" s="1">
        <v>60</v>
      </c>
      <c r="B61" s="2" t="s">
        <v>66</v>
      </c>
      <c r="C61" s="3">
        <v>360</v>
      </c>
    </row>
    <row r="62" spans="1:3" ht="16.5">
      <c r="A62" s="1">
        <v>61</v>
      </c>
      <c r="B62" s="2" t="s">
        <v>71</v>
      </c>
      <c r="C62" s="3">
        <v>5</v>
      </c>
    </row>
    <row r="63" spans="1:3" ht="16.5">
      <c r="A63" s="1">
        <v>62</v>
      </c>
      <c r="B63" s="2" t="s">
        <v>65</v>
      </c>
      <c r="C63" s="3">
        <v>21</v>
      </c>
    </row>
    <row r="64" spans="1:3" ht="16.5">
      <c r="A64" s="1">
        <v>63</v>
      </c>
      <c r="B64" s="2" t="s">
        <v>76</v>
      </c>
      <c r="C64" s="3">
        <v>180</v>
      </c>
    </row>
    <row r="65" spans="1:3" ht="16.5">
      <c r="A65" s="1">
        <v>64</v>
      </c>
      <c r="B65" s="2" t="s">
        <v>74</v>
      </c>
      <c r="C65" s="3">
        <v>100</v>
      </c>
    </row>
    <row r="66" spans="1:3" ht="16.5">
      <c r="A66" s="1">
        <v>65</v>
      </c>
      <c r="B66" s="2" t="s">
        <v>67</v>
      </c>
      <c r="C66" s="3">
        <v>180</v>
      </c>
    </row>
    <row r="67" spans="1:3" ht="16.5">
      <c r="A67" s="1">
        <v>66</v>
      </c>
      <c r="B67" s="2" t="s">
        <v>64</v>
      </c>
      <c r="C67" s="3">
        <v>100</v>
      </c>
    </row>
    <row r="68" spans="1:3" ht="16.5">
      <c r="A68" s="1">
        <v>67</v>
      </c>
      <c r="B68" s="2" t="s">
        <v>67</v>
      </c>
      <c r="C68" s="3">
        <v>180</v>
      </c>
    </row>
    <row r="69" spans="1:3" ht="16.5">
      <c r="A69" s="1">
        <v>68</v>
      </c>
      <c r="B69" s="2" t="s">
        <v>65</v>
      </c>
      <c r="C69" s="3">
        <v>75</v>
      </c>
    </row>
    <row r="70" spans="1:3" ht="16.5">
      <c r="A70" s="1">
        <v>69</v>
      </c>
      <c r="B70" s="2" t="s">
        <v>61</v>
      </c>
      <c r="C70" s="3">
        <v>180</v>
      </c>
    </row>
    <row r="71" spans="1:3" ht="16.5">
      <c r="A71" s="1">
        <v>70</v>
      </c>
      <c r="B71" s="2" t="s">
        <v>65</v>
      </c>
      <c r="C71" s="3">
        <v>108</v>
      </c>
    </row>
    <row r="72" spans="1:3" ht="16.5">
      <c r="A72" s="1">
        <v>71</v>
      </c>
      <c r="B72" s="2" t="s">
        <v>65</v>
      </c>
      <c r="C72" s="3">
        <v>64</v>
      </c>
    </row>
    <row r="73" spans="1:3" ht="16.5">
      <c r="A73" s="1">
        <v>72</v>
      </c>
      <c r="B73" s="2" t="s">
        <v>71</v>
      </c>
      <c r="C73" s="3">
        <v>10</v>
      </c>
    </row>
    <row r="74" spans="1:3" ht="16.5">
      <c r="A74" s="1">
        <v>73</v>
      </c>
      <c r="B74" s="2" t="s">
        <v>80</v>
      </c>
      <c r="C74" s="3">
        <v>270</v>
      </c>
    </row>
    <row r="75" spans="1:3" ht="16.5">
      <c r="A75" s="1">
        <v>74</v>
      </c>
      <c r="B75" s="2" t="s">
        <v>82</v>
      </c>
      <c r="C75" s="3">
        <v>180</v>
      </c>
    </row>
    <row r="76" spans="1:3" ht="16.5">
      <c r="A76" s="1">
        <v>75</v>
      </c>
      <c r="B76" s="2" t="s">
        <v>74</v>
      </c>
      <c r="C76" s="3">
        <v>180</v>
      </c>
    </row>
    <row r="77" spans="1:3" ht="16.5">
      <c r="A77" s="1">
        <v>76</v>
      </c>
      <c r="B77" s="2" t="s">
        <v>64</v>
      </c>
      <c r="C77" s="3">
        <v>180</v>
      </c>
    </row>
    <row r="78" spans="1:3" ht="16.5">
      <c r="A78" s="1">
        <v>77</v>
      </c>
      <c r="B78" s="2" t="s">
        <v>65</v>
      </c>
      <c r="C78" s="3">
        <v>75</v>
      </c>
    </row>
    <row r="79" spans="1:3" ht="16.5">
      <c r="A79" s="1">
        <v>78</v>
      </c>
      <c r="B79" s="2" t="s">
        <v>64</v>
      </c>
      <c r="C79" s="3">
        <v>180</v>
      </c>
    </row>
    <row r="80" spans="1:3" ht="16.5">
      <c r="A80" s="1">
        <v>79</v>
      </c>
      <c r="B80" s="2" t="s">
        <v>61</v>
      </c>
      <c r="C80" s="3">
        <v>180</v>
      </c>
    </row>
    <row r="81" spans="1:3" ht="16.5">
      <c r="A81" s="1">
        <v>80</v>
      </c>
      <c r="B81" s="2" t="s">
        <v>62</v>
      </c>
      <c r="C81" s="3">
        <v>270</v>
      </c>
    </row>
    <row r="82" spans="1:3" ht="16.5">
      <c r="A82" s="1">
        <v>81</v>
      </c>
      <c r="B82" s="2" t="s">
        <v>62</v>
      </c>
      <c r="C82" s="3">
        <v>270</v>
      </c>
    </row>
    <row r="83" spans="1:3" ht="16.5">
      <c r="A83" s="1">
        <v>82</v>
      </c>
      <c r="B83" s="2" t="s">
        <v>62</v>
      </c>
      <c r="C83" s="3">
        <v>270</v>
      </c>
    </row>
    <row r="84" spans="1:3" ht="16.5">
      <c r="A84" s="1">
        <v>83</v>
      </c>
      <c r="B84" s="2" t="s">
        <v>62</v>
      </c>
      <c r="C84" s="3">
        <v>270</v>
      </c>
    </row>
    <row r="85" spans="1:3" ht="16.5">
      <c r="A85" s="1">
        <v>84</v>
      </c>
      <c r="B85" s="2" t="s">
        <v>62</v>
      </c>
      <c r="C85" s="3">
        <v>270</v>
      </c>
    </row>
    <row r="86" spans="1:3" ht="16.5">
      <c r="A86" s="1">
        <v>85</v>
      </c>
      <c r="B86" s="2" t="s">
        <v>62</v>
      </c>
      <c r="C86" s="3">
        <v>270</v>
      </c>
    </row>
    <row r="87" spans="1:3" ht="16.5">
      <c r="A87" s="1">
        <v>86</v>
      </c>
      <c r="B87" s="2" t="s">
        <v>62</v>
      </c>
      <c r="C87" s="3">
        <v>270</v>
      </c>
    </row>
    <row r="88" spans="1:3" ht="16.5">
      <c r="A88" s="1">
        <v>87</v>
      </c>
      <c r="B88" s="2" t="s">
        <v>62</v>
      </c>
      <c r="C88" s="3">
        <v>270</v>
      </c>
    </row>
    <row r="89" spans="1:3" ht="16.5">
      <c r="A89" s="1">
        <v>88</v>
      </c>
      <c r="B89" s="4" t="s">
        <v>61</v>
      </c>
      <c r="C89" s="3">
        <v>180</v>
      </c>
    </row>
    <row r="90" spans="1:3" ht="16.5">
      <c r="A90" s="1">
        <v>89</v>
      </c>
      <c r="B90" s="2" t="s">
        <v>70</v>
      </c>
      <c r="C90" s="3">
        <v>180</v>
      </c>
    </row>
    <row r="91" spans="1:3" ht="16.5">
      <c r="A91" s="1">
        <v>90</v>
      </c>
      <c r="B91" s="2" t="s">
        <v>74</v>
      </c>
      <c r="C91" s="3">
        <v>180</v>
      </c>
    </row>
    <row r="92" spans="1:3" ht="16.5">
      <c r="A92" s="1">
        <v>91</v>
      </c>
      <c r="B92" s="2" t="s">
        <v>83</v>
      </c>
      <c r="C92" s="3">
        <v>180</v>
      </c>
    </row>
    <row r="93" spans="1:3" ht="16.5">
      <c r="A93" s="1">
        <v>92</v>
      </c>
      <c r="B93" s="2" t="s">
        <v>64</v>
      </c>
      <c r="C93" s="3">
        <v>180</v>
      </c>
    </row>
    <row r="94" spans="1:3" ht="16.5">
      <c r="A94" s="1">
        <v>93</v>
      </c>
      <c r="B94" s="2" t="s">
        <v>67</v>
      </c>
      <c r="C94" s="3">
        <v>180</v>
      </c>
    </row>
    <row r="95" spans="1:3" ht="16.5">
      <c r="A95" s="1">
        <v>94</v>
      </c>
      <c r="B95" s="2" t="s">
        <v>71</v>
      </c>
      <c r="C95" s="3">
        <v>64</v>
      </c>
    </row>
    <row r="96" spans="1:3" ht="16.5">
      <c r="A96" s="1">
        <v>95</v>
      </c>
      <c r="B96" s="2" t="s">
        <v>65</v>
      </c>
      <c r="C96" s="3">
        <v>54</v>
      </c>
    </row>
    <row r="97" spans="1:3" ht="16.5">
      <c r="A97" s="1">
        <v>96</v>
      </c>
      <c r="B97" s="2" t="s">
        <v>84</v>
      </c>
      <c r="C97" s="3">
        <v>180</v>
      </c>
    </row>
    <row r="98" spans="1:3" ht="16.5">
      <c r="A98" s="1">
        <v>97</v>
      </c>
      <c r="B98" s="2" t="s">
        <v>65</v>
      </c>
      <c r="C98" s="3">
        <v>86</v>
      </c>
    </row>
    <row r="99" spans="1:3" ht="16.5">
      <c r="A99" s="1">
        <v>98</v>
      </c>
      <c r="B99" s="2" t="s">
        <v>74</v>
      </c>
      <c r="C99" s="3">
        <v>180</v>
      </c>
    </row>
    <row r="100" spans="1:3" ht="16.5">
      <c r="A100" s="1">
        <v>99</v>
      </c>
      <c r="B100" s="2" t="s">
        <v>71</v>
      </c>
      <c r="C100" s="3">
        <v>21</v>
      </c>
    </row>
    <row r="101" spans="1:3" ht="16.5">
      <c r="A101" s="1">
        <v>100</v>
      </c>
      <c r="B101" s="2" t="s">
        <v>65</v>
      </c>
      <c r="C101" s="3">
        <v>129</v>
      </c>
    </row>
    <row r="102" spans="1:3" ht="16.5">
      <c r="A102" s="1">
        <v>101</v>
      </c>
      <c r="B102" s="2" t="s">
        <v>74</v>
      </c>
      <c r="C102" s="3">
        <v>180</v>
      </c>
    </row>
    <row r="103" spans="1:3" ht="16.5">
      <c r="A103" s="1">
        <v>102</v>
      </c>
      <c r="B103" s="2" t="s">
        <v>63</v>
      </c>
      <c r="C103" s="3">
        <v>360</v>
      </c>
    </row>
    <row r="104" spans="1:3" ht="16.5">
      <c r="A104" s="1">
        <v>103</v>
      </c>
      <c r="B104" s="2" t="s">
        <v>62</v>
      </c>
      <c r="C104" s="3">
        <v>270</v>
      </c>
    </row>
    <row r="105" spans="1:3" ht="16.5">
      <c r="A105" s="1">
        <v>104</v>
      </c>
      <c r="B105" s="2" t="s">
        <v>65</v>
      </c>
      <c r="C105" s="3">
        <v>108</v>
      </c>
    </row>
    <row r="106" spans="1:3" ht="16.5">
      <c r="A106" s="1">
        <v>105</v>
      </c>
      <c r="B106" s="2" t="s">
        <v>74</v>
      </c>
      <c r="C106" s="3">
        <v>180</v>
      </c>
    </row>
    <row r="107" spans="1:3" ht="16.5">
      <c r="A107" s="1">
        <v>106</v>
      </c>
      <c r="B107" s="2" t="s">
        <v>80</v>
      </c>
      <c r="C107" s="3">
        <v>270</v>
      </c>
    </row>
    <row r="108" spans="1:3" ht="16.5">
      <c r="A108" s="1">
        <v>107</v>
      </c>
      <c r="B108" s="2" t="s">
        <v>74</v>
      </c>
      <c r="C108" s="3">
        <v>180</v>
      </c>
    </row>
    <row r="109" spans="1:3" ht="16.5">
      <c r="A109" s="1">
        <v>108</v>
      </c>
      <c r="B109" s="2" t="s">
        <v>65</v>
      </c>
      <c r="C109" s="3">
        <v>118</v>
      </c>
    </row>
    <row r="110" spans="1:3" ht="16.5">
      <c r="A110" s="1">
        <v>109</v>
      </c>
      <c r="B110" s="2" t="s">
        <v>80</v>
      </c>
      <c r="C110" s="3">
        <v>270</v>
      </c>
    </row>
    <row r="111" spans="1:3" ht="16.5">
      <c r="A111" s="1">
        <v>110</v>
      </c>
      <c r="B111" s="2" t="s">
        <v>65</v>
      </c>
      <c r="C111" s="3">
        <v>221</v>
      </c>
    </row>
    <row r="112" spans="1:3" ht="16.5">
      <c r="A112" s="1">
        <v>111</v>
      </c>
      <c r="B112" s="2" t="s">
        <v>74</v>
      </c>
      <c r="C112" s="3">
        <v>180</v>
      </c>
    </row>
    <row r="113" spans="1:3" ht="16.5">
      <c r="A113" s="1">
        <v>112</v>
      </c>
      <c r="B113" s="2" t="s">
        <v>64</v>
      </c>
      <c r="C113" s="3">
        <v>180</v>
      </c>
    </row>
    <row r="114" spans="1:3" ht="16.5">
      <c r="A114" s="1">
        <v>113</v>
      </c>
      <c r="B114" s="2" t="s">
        <v>70</v>
      </c>
      <c r="C114" s="3">
        <v>180</v>
      </c>
    </row>
    <row r="115" spans="1:3" ht="16.5">
      <c r="A115" s="1">
        <v>114</v>
      </c>
      <c r="B115" s="2" t="s">
        <v>72</v>
      </c>
      <c r="C115" s="3">
        <v>180</v>
      </c>
    </row>
    <row r="116" spans="1:3" ht="16.5">
      <c r="A116" s="1">
        <v>115</v>
      </c>
      <c r="B116" s="2" t="s">
        <v>80</v>
      </c>
      <c r="C116" s="3">
        <v>270</v>
      </c>
    </row>
    <row r="117" spans="1:3" ht="16.5">
      <c r="A117" s="1">
        <v>116</v>
      </c>
      <c r="B117" s="2" t="s">
        <v>65</v>
      </c>
      <c r="C117" s="3">
        <v>97</v>
      </c>
    </row>
    <row r="118" spans="1:3" ht="16.5">
      <c r="A118" s="1">
        <v>117</v>
      </c>
      <c r="B118" s="2" t="s">
        <v>80</v>
      </c>
      <c r="C118" s="3">
        <v>270</v>
      </c>
    </row>
    <row r="119" spans="1:3" ht="16.5">
      <c r="A119" s="1">
        <v>118</v>
      </c>
      <c r="B119" s="2" t="s">
        <v>74</v>
      </c>
      <c r="C119" s="3">
        <v>180</v>
      </c>
    </row>
    <row r="120" spans="1:3" ht="16.5">
      <c r="A120" s="1">
        <v>119</v>
      </c>
      <c r="B120" s="2" t="s">
        <v>64</v>
      </c>
      <c r="C120" s="3">
        <v>180</v>
      </c>
    </row>
    <row r="121" spans="1:3" ht="16.5">
      <c r="A121" s="1">
        <v>120</v>
      </c>
      <c r="B121" s="2" t="s">
        <v>77</v>
      </c>
      <c r="C121" s="3">
        <v>270</v>
      </c>
    </row>
    <row r="122" spans="1:3" ht="16.5">
      <c r="A122" s="1">
        <v>121</v>
      </c>
      <c r="B122" s="2" t="s">
        <v>62</v>
      </c>
      <c r="C122" s="3">
        <v>270</v>
      </c>
    </row>
    <row r="123" spans="1:3" ht="16.5">
      <c r="A123" s="1">
        <v>122</v>
      </c>
      <c r="B123" s="2" t="s">
        <v>74</v>
      </c>
      <c r="C123" s="3">
        <v>180</v>
      </c>
    </row>
    <row r="124" spans="1:3" ht="16.5">
      <c r="A124" s="1">
        <v>123</v>
      </c>
      <c r="B124" s="2" t="s">
        <v>77</v>
      </c>
      <c r="C124" s="3">
        <v>270</v>
      </c>
    </row>
    <row r="125" spans="1:3" ht="16.5">
      <c r="A125" s="1">
        <v>124</v>
      </c>
      <c r="B125" s="2" t="s">
        <v>68</v>
      </c>
      <c r="C125" s="3">
        <v>270</v>
      </c>
    </row>
    <row r="126" spans="1:3" ht="16.5">
      <c r="A126" s="1">
        <v>125</v>
      </c>
      <c r="B126" s="2" t="s">
        <v>61</v>
      </c>
      <c r="C126" s="3">
        <v>180</v>
      </c>
    </row>
    <row r="127" spans="1:3" ht="16.5">
      <c r="A127" s="1">
        <v>126</v>
      </c>
      <c r="B127" s="2" t="s">
        <v>82</v>
      </c>
      <c r="C127" s="3">
        <v>180</v>
      </c>
    </row>
    <row r="128" spans="1:3" ht="16.5">
      <c r="A128" s="1">
        <v>127</v>
      </c>
      <c r="B128" s="2" t="s">
        <v>80</v>
      </c>
      <c r="C128" s="3">
        <v>270</v>
      </c>
    </row>
    <row r="129" spans="1:3" ht="16.5">
      <c r="A129" s="1">
        <v>128</v>
      </c>
      <c r="B129" s="2" t="s">
        <v>85</v>
      </c>
      <c r="C129" s="3">
        <v>270</v>
      </c>
    </row>
    <row r="130" spans="1:3" ht="16.5">
      <c r="A130" s="1">
        <v>129</v>
      </c>
      <c r="B130" s="2" t="s">
        <v>65</v>
      </c>
      <c r="C130" s="3">
        <v>48</v>
      </c>
    </row>
    <row r="131" spans="1:3" ht="16.5">
      <c r="A131" s="1">
        <v>130</v>
      </c>
      <c r="B131" s="2" t="s">
        <v>67</v>
      </c>
      <c r="C131" s="3">
        <v>180</v>
      </c>
    </row>
    <row r="132" spans="1:3" ht="16.5">
      <c r="A132" s="1">
        <v>131</v>
      </c>
      <c r="B132" s="2" t="s">
        <v>67</v>
      </c>
      <c r="C132" s="3">
        <v>180</v>
      </c>
    </row>
    <row r="133" spans="1:3" ht="16.5">
      <c r="A133" s="1">
        <v>132</v>
      </c>
      <c r="B133" s="2" t="s">
        <v>61</v>
      </c>
      <c r="C133" s="3">
        <v>180</v>
      </c>
    </row>
    <row r="134" spans="1:3" ht="16.5">
      <c r="A134" s="1">
        <v>133</v>
      </c>
      <c r="B134" s="2" t="s">
        <v>70</v>
      </c>
      <c r="C134" s="3">
        <v>180</v>
      </c>
    </row>
    <row r="135" spans="1:3" ht="16.5">
      <c r="A135" s="1">
        <v>134</v>
      </c>
      <c r="B135" s="2" t="s">
        <v>65</v>
      </c>
      <c r="C135" s="3">
        <v>36</v>
      </c>
    </row>
    <row r="136" spans="1:3" ht="16.5">
      <c r="A136" s="1">
        <v>135</v>
      </c>
      <c r="B136" s="2" t="s">
        <v>61</v>
      </c>
      <c r="C136" s="3">
        <v>180</v>
      </c>
    </row>
    <row r="137" spans="1:3" ht="16.5">
      <c r="A137" s="1">
        <v>136</v>
      </c>
      <c r="B137" s="2" t="s">
        <v>86</v>
      </c>
      <c r="C137" s="3">
        <v>360</v>
      </c>
    </row>
    <row r="138" spans="1:3" ht="16.5">
      <c r="A138" s="1">
        <v>137</v>
      </c>
      <c r="B138" s="2" t="s">
        <v>87</v>
      </c>
      <c r="C138" s="3">
        <v>270</v>
      </c>
    </row>
    <row r="139" spans="1:3" ht="16.5">
      <c r="A139" s="1">
        <v>138</v>
      </c>
      <c r="B139" s="2" t="s">
        <v>74</v>
      </c>
      <c r="C139" s="3">
        <v>180</v>
      </c>
    </row>
    <row r="140" spans="1:3" ht="16.5">
      <c r="A140" s="1">
        <v>139</v>
      </c>
      <c r="B140" s="2" t="s">
        <v>64</v>
      </c>
      <c r="C140" s="3">
        <v>180</v>
      </c>
    </row>
    <row r="141" spans="1:3" ht="16.5">
      <c r="A141" s="1">
        <v>140</v>
      </c>
      <c r="B141" s="2" t="s">
        <v>80</v>
      </c>
      <c r="C141" s="3">
        <v>270</v>
      </c>
    </row>
    <row r="142" spans="1:3" ht="16.5">
      <c r="A142" s="1">
        <v>141</v>
      </c>
      <c r="B142" s="2" t="s">
        <v>80</v>
      </c>
      <c r="C142" s="3">
        <v>270</v>
      </c>
    </row>
    <row r="143" spans="1:3" ht="16.5">
      <c r="A143" s="1">
        <v>142</v>
      </c>
      <c r="B143" s="2" t="s">
        <v>62</v>
      </c>
      <c r="C143" s="3">
        <v>270</v>
      </c>
    </row>
    <row r="144" spans="1:3" ht="16.5">
      <c r="A144" s="1">
        <v>143</v>
      </c>
      <c r="B144" s="2" t="s">
        <v>80</v>
      </c>
      <c r="C144" s="3">
        <v>270</v>
      </c>
    </row>
    <row r="145" spans="1:3" ht="16.5">
      <c r="A145" s="1">
        <v>144</v>
      </c>
      <c r="B145" s="2" t="s">
        <v>74</v>
      </c>
      <c r="C145" s="3">
        <v>180</v>
      </c>
    </row>
    <row r="146" spans="1:3" ht="16.5">
      <c r="A146" s="1">
        <v>145</v>
      </c>
      <c r="B146" s="2" t="s">
        <v>73</v>
      </c>
      <c r="C146" s="3">
        <v>257</v>
      </c>
    </row>
    <row r="147" spans="1:3" ht="16.5">
      <c r="A147" s="1">
        <v>146</v>
      </c>
      <c r="B147" s="2" t="s">
        <v>61</v>
      </c>
      <c r="C147" s="3">
        <v>180</v>
      </c>
    </row>
    <row r="148" spans="1:3" ht="16.5">
      <c r="A148" s="1">
        <v>147</v>
      </c>
      <c r="B148" s="2" t="s">
        <v>61</v>
      </c>
      <c r="C148" s="3">
        <v>180</v>
      </c>
    </row>
    <row r="149" spans="1:3" ht="16.5">
      <c r="A149" s="1">
        <v>148</v>
      </c>
      <c r="B149" s="2" t="s">
        <v>78</v>
      </c>
      <c r="C149" s="3">
        <v>270</v>
      </c>
    </row>
    <row r="150" spans="1:3" ht="16.5">
      <c r="A150" s="1">
        <v>149</v>
      </c>
      <c r="B150" s="2" t="s">
        <v>62</v>
      </c>
      <c r="C150" s="3">
        <v>270</v>
      </c>
    </row>
    <row r="151" spans="1:3" ht="16.5">
      <c r="A151" s="1">
        <v>150</v>
      </c>
      <c r="B151" s="2" t="s">
        <v>88</v>
      </c>
      <c r="C151" s="3">
        <v>180</v>
      </c>
    </row>
    <row r="152" spans="1:3" ht="16.5">
      <c r="A152" s="1">
        <v>151</v>
      </c>
      <c r="B152" s="2" t="s">
        <v>62</v>
      </c>
      <c r="C152" s="3">
        <v>270</v>
      </c>
    </row>
    <row r="153" spans="1:3" ht="16.5">
      <c r="A153" s="1">
        <v>152</v>
      </c>
      <c r="B153" s="2" t="s">
        <v>70</v>
      </c>
      <c r="C153" s="3">
        <v>180</v>
      </c>
    </row>
    <row r="154" spans="1:3" ht="16.5">
      <c r="A154" s="1">
        <v>153</v>
      </c>
      <c r="B154" s="2" t="s">
        <v>74</v>
      </c>
      <c r="C154" s="3">
        <v>180</v>
      </c>
    </row>
    <row r="155" spans="1:3" ht="16.5">
      <c r="A155" s="1">
        <v>154</v>
      </c>
      <c r="B155" s="2" t="s">
        <v>71</v>
      </c>
      <c r="C155" s="3">
        <v>21</v>
      </c>
    </row>
    <row r="156" spans="1:3" ht="16.5">
      <c r="A156" s="1">
        <v>155</v>
      </c>
      <c r="B156" s="2" t="s">
        <v>64</v>
      </c>
      <c r="C156" s="3">
        <v>180</v>
      </c>
    </row>
    <row r="157" spans="1:3" ht="16.5">
      <c r="A157" s="1">
        <v>156</v>
      </c>
      <c r="B157" s="2" t="s">
        <v>72</v>
      </c>
      <c r="C157" s="3">
        <v>126</v>
      </c>
    </row>
    <row r="158" spans="1:3" ht="16.5">
      <c r="A158" s="1">
        <v>157</v>
      </c>
      <c r="B158" s="2" t="s">
        <v>62</v>
      </c>
      <c r="C158" s="3">
        <v>270</v>
      </c>
    </row>
    <row r="159" spans="1:3" ht="16.5">
      <c r="A159" s="1">
        <v>158</v>
      </c>
      <c r="B159" s="2" t="s">
        <v>77</v>
      </c>
      <c r="C159" s="3">
        <v>270</v>
      </c>
    </row>
    <row r="160" spans="1:3" ht="16.5">
      <c r="A160" s="1">
        <v>159</v>
      </c>
      <c r="B160" s="2" t="s">
        <v>62</v>
      </c>
      <c r="C160" s="3">
        <v>100</v>
      </c>
    </row>
    <row r="161" spans="1:3" ht="16.5">
      <c r="A161" s="1">
        <v>160</v>
      </c>
      <c r="B161" s="2" t="s">
        <v>62</v>
      </c>
      <c r="C161" s="3">
        <v>270</v>
      </c>
    </row>
    <row r="162" spans="1:3" ht="16.5">
      <c r="A162" s="1">
        <v>161</v>
      </c>
      <c r="B162" s="2" t="s">
        <v>77</v>
      </c>
      <c r="C162" s="3">
        <v>140</v>
      </c>
    </row>
    <row r="163" spans="1:3" ht="16.5">
      <c r="A163" s="1">
        <v>162</v>
      </c>
      <c r="B163" s="2" t="s">
        <v>68</v>
      </c>
      <c r="C163" s="3">
        <v>105</v>
      </c>
    </row>
    <row r="164" spans="1:3" ht="16.5">
      <c r="A164" s="1">
        <v>163</v>
      </c>
      <c r="B164" s="2" t="s">
        <v>65</v>
      </c>
      <c r="C164" s="3">
        <v>32</v>
      </c>
    </row>
    <row r="165" spans="1:3" ht="16.5">
      <c r="A165" s="1">
        <v>164</v>
      </c>
      <c r="B165" s="2" t="s">
        <v>76</v>
      </c>
      <c r="C165" s="3">
        <v>180</v>
      </c>
    </row>
    <row r="166" spans="1:3" ht="16.5">
      <c r="A166" s="1">
        <v>165</v>
      </c>
      <c r="B166" s="2" t="s">
        <v>76</v>
      </c>
      <c r="C166" s="3">
        <v>180</v>
      </c>
    </row>
    <row r="167" spans="1:3" ht="16.5">
      <c r="A167" s="1">
        <v>166</v>
      </c>
      <c r="B167" s="2" t="s">
        <v>76</v>
      </c>
      <c r="C167" s="3">
        <v>180</v>
      </c>
    </row>
    <row r="168" spans="1:3" ht="16.5">
      <c r="A168" s="1">
        <v>167</v>
      </c>
      <c r="B168" s="2" t="s">
        <v>77</v>
      </c>
      <c r="C168" s="3">
        <v>270</v>
      </c>
    </row>
    <row r="169" spans="1:3" ht="16.5">
      <c r="A169" s="1">
        <v>168</v>
      </c>
      <c r="B169" s="4" t="s">
        <v>77</v>
      </c>
      <c r="C169" s="3">
        <v>270</v>
      </c>
    </row>
    <row r="170" spans="1:3" ht="16.5">
      <c r="A170" s="1">
        <v>169</v>
      </c>
      <c r="B170" s="2" t="s">
        <v>67</v>
      </c>
      <c r="C170" s="3">
        <v>180</v>
      </c>
    </row>
    <row r="171" spans="1:3" ht="16.5">
      <c r="A171" s="1">
        <v>170</v>
      </c>
      <c r="B171" s="2" t="s">
        <v>67</v>
      </c>
      <c r="C171" s="3">
        <v>180</v>
      </c>
    </row>
    <row r="172" spans="1:3" ht="16.5">
      <c r="A172" s="1">
        <v>171</v>
      </c>
      <c r="B172" s="2" t="s">
        <v>67</v>
      </c>
      <c r="C172" s="3">
        <v>180</v>
      </c>
    </row>
    <row r="173" spans="1:3" ht="16.5">
      <c r="A173" s="1">
        <v>172</v>
      </c>
      <c r="B173" s="4" t="s">
        <v>67</v>
      </c>
      <c r="C173" s="3">
        <v>180</v>
      </c>
    </row>
    <row r="174" spans="1:3" ht="16.5">
      <c r="A174" s="1">
        <v>173</v>
      </c>
      <c r="B174" s="2" t="s">
        <v>67</v>
      </c>
      <c r="C174" s="3">
        <v>180</v>
      </c>
    </row>
    <row r="175" spans="1:3" ht="16.5">
      <c r="A175" s="1">
        <v>174</v>
      </c>
      <c r="B175" s="2" t="s">
        <v>67</v>
      </c>
      <c r="C175" s="3">
        <v>180</v>
      </c>
    </row>
    <row r="176" spans="1:3" ht="16.5">
      <c r="A176" s="1">
        <v>175</v>
      </c>
      <c r="B176" s="2" t="s">
        <v>62</v>
      </c>
      <c r="C176" s="3">
        <v>270</v>
      </c>
    </row>
    <row r="177" spans="1:3" ht="16.5">
      <c r="A177" s="1">
        <v>176</v>
      </c>
      <c r="B177" s="2" t="s">
        <v>78</v>
      </c>
      <c r="C177" s="3">
        <v>270</v>
      </c>
    </row>
    <row r="178" spans="1:3" ht="16.5">
      <c r="A178" s="1">
        <v>177</v>
      </c>
      <c r="B178" s="2" t="s">
        <v>74</v>
      </c>
      <c r="C178" s="3">
        <v>163</v>
      </c>
    </row>
    <row r="179" spans="1:3" ht="16.5">
      <c r="A179" s="1">
        <v>178</v>
      </c>
      <c r="B179" s="2" t="s">
        <v>62</v>
      </c>
      <c r="C179" s="3">
        <v>270</v>
      </c>
    </row>
    <row r="180" spans="1:3" ht="16.5">
      <c r="A180" s="1">
        <v>179</v>
      </c>
      <c r="B180" s="2" t="s">
        <v>62</v>
      </c>
      <c r="C180" s="3">
        <v>270</v>
      </c>
    </row>
    <row r="181" spans="1:3" ht="16.5">
      <c r="A181" s="1">
        <v>180</v>
      </c>
      <c r="B181" s="2" t="s">
        <v>80</v>
      </c>
      <c r="C181" s="3">
        <v>270</v>
      </c>
    </row>
    <row r="182" spans="1:3" ht="16.5">
      <c r="A182" s="1">
        <v>181</v>
      </c>
      <c r="B182" s="2" t="s">
        <v>70</v>
      </c>
      <c r="C182" s="3">
        <v>180</v>
      </c>
    </row>
    <row r="183" spans="1:3" ht="16.5">
      <c r="A183" s="1">
        <v>182</v>
      </c>
      <c r="B183" s="2" t="s">
        <v>63</v>
      </c>
      <c r="C183" s="3">
        <v>360</v>
      </c>
    </row>
    <row r="184" spans="1:3" ht="16.5">
      <c r="A184" s="1">
        <v>183</v>
      </c>
      <c r="B184" s="4" t="s">
        <v>67</v>
      </c>
      <c r="C184" s="3">
        <v>180</v>
      </c>
    </row>
    <row r="185" spans="1:3" ht="16.5">
      <c r="A185" s="1">
        <v>184</v>
      </c>
      <c r="B185" s="2" t="s">
        <v>64</v>
      </c>
      <c r="C185" s="3">
        <v>180</v>
      </c>
    </row>
    <row r="186" spans="1:3" ht="16.5">
      <c r="A186" s="1">
        <v>185</v>
      </c>
      <c r="B186" s="2" t="s">
        <v>67</v>
      </c>
      <c r="C186" s="3">
        <v>180</v>
      </c>
    </row>
    <row r="187" spans="1:3" ht="16.5">
      <c r="A187" s="1">
        <v>186</v>
      </c>
      <c r="B187" s="2" t="s">
        <v>67</v>
      </c>
      <c r="C187" s="3">
        <v>180</v>
      </c>
    </row>
    <row r="188" spans="1:3" ht="16.5">
      <c r="A188" s="1">
        <v>187</v>
      </c>
      <c r="B188" s="2" t="s">
        <v>67</v>
      </c>
      <c r="C188" s="3">
        <v>180</v>
      </c>
    </row>
    <row r="189" spans="1:3" ht="16.5">
      <c r="A189" s="1">
        <v>188</v>
      </c>
      <c r="B189" s="2" t="s">
        <v>62</v>
      </c>
      <c r="C189" s="3">
        <v>270</v>
      </c>
    </row>
    <row r="190" spans="1:3" ht="16.5">
      <c r="A190" s="1">
        <v>189</v>
      </c>
      <c r="B190" s="2" t="s">
        <v>74</v>
      </c>
      <c r="C190" s="3">
        <v>180</v>
      </c>
    </row>
    <row r="191" spans="1:3" ht="16.5">
      <c r="A191" s="1">
        <v>190</v>
      </c>
      <c r="B191" s="2" t="s">
        <v>71</v>
      </c>
      <c r="C191" s="3">
        <v>27</v>
      </c>
    </row>
    <row r="192" spans="1:3" ht="16.5">
      <c r="A192" s="1">
        <v>191</v>
      </c>
      <c r="B192" s="2" t="s">
        <v>70</v>
      </c>
      <c r="C192" s="3">
        <v>180</v>
      </c>
    </row>
    <row r="193" spans="1:3" ht="16.5">
      <c r="A193" s="1">
        <v>192</v>
      </c>
      <c r="B193" s="2" t="s">
        <v>61</v>
      </c>
      <c r="C193" s="3">
        <v>180</v>
      </c>
    </row>
    <row r="194" spans="1:3" ht="16.5">
      <c r="A194" s="1">
        <v>193</v>
      </c>
      <c r="B194" s="2" t="s">
        <v>62</v>
      </c>
      <c r="C194" s="3">
        <v>270</v>
      </c>
    </row>
    <row r="195" spans="1:3" ht="16.5">
      <c r="A195" s="1">
        <v>194</v>
      </c>
      <c r="B195" s="2" t="s">
        <v>64</v>
      </c>
      <c r="C195" s="3">
        <v>180</v>
      </c>
    </row>
    <row r="196" spans="1:3" ht="16.5">
      <c r="A196" s="1">
        <v>195</v>
      </c>
      <c r="B196" s="2" t="s">
        <v>67</v>
      </c>
      <c r="C196" s="3">
        <v>180</v>
      </c>
    </row>
    <row r="197" spans="1:3" ht="16.5">
      <c r="A197" s="1">
        <v>196</v>
      </c>
      <c r="B197" s="2" t="s">
        <v>67</v>
      </c>
      <c r="C197" s="3">
        <v>180</v>
      </c>
    </row>
    <row r="198" spans="1:3" ht="16.5">
      <c r="A198" s="1">
        <v>197</v>
      </c>
      <c r="B198" s="2" t="s">
        <v>80</v>
      </c>
      <c r="C198" s="3">
        <v>270</v>
      </c>
    </row>
    <row r="199" spans="1:3" ht="16.5">
      <c r="A199" s="1">
        <v>198</v>
      </c>
      <c r="B199" s="2" t="s">
        <v>65</v>
      </c>
      <c r="C199" s="3">
        <v>32</v>
      </c>
    </row>
    <row r="200" spans="1:3" ht="16.5">
      <c r="A200" s="1">
        <v>199</v>
      </c>
      <c r="B200" s="2" t="s">
        <v>89</v>
      </c>
      <c r="C200" s="3">
        <v>360</v>
      </c>
    </row>
    <row r="201" spans="1:3" ht="16.5">
      <c r="A201" s="1">
        <v>200</v>
      </c>
      <c r="B201" s="2" t="s">
        <v>61</v>
      </c>
      <c r="C201" s="3">
        <v>180</v>
      </c>
    </row>
    <row r="202" spans="1:3" ht="16.5">
      <c r="A202" s="1">
        <v>201</v>
      </c>
      <c r="B202" s="2" t="s">
        <v>67</v>
      </c>
      <c r="C202" s="3">
        <v>180</v>
      </c>
    </row>
    <row r="203" spans="1:3" ht="16.5">
      <c r="A203" s="1">
        <v>202</v>
      </c>
      <c r="B203" s="2" t="s">
        <v>75</v>
      </c>
      <c r="C203" s="3">
        <v>270</v>
      </c>
    </row>
    <row r="204" spans="1:3" ht="16.5">
      <c r="A204" s="1">
        <v>203</v>
      </c>
      <c r="B204" s="2" t="s">
        <v>67</v>
      </c>
      <c r="C204" s="3">
        <v>180</v>
      </c>
    </row>
    <row r="205" spans="1:3" ht="16.5">
      <c r="A205" s="1">
        <v>204</v>
      </c>
      <c r="B205" s="2" t="s">
        <v>63</v>
      </c>
      <c r="C205" s="3">
        <v>360</v>
      </c>
    </row>
    <row r="206" spans="1:3" ht="16.5">
      <c r="A206" s="1">
        <v>205</v>
      </c>
      <c r="B206" s="2" t="s">
        <v>65</v>
      </c>
      <c r="C206" s="3">
        <v>54</v>
      </c>
    </row>
    <row r="207" spans="1:3" ht="16.5">
      <c r="A207" s="1">
        <v>206</v>
      </c>
      <c r="B207" s="2" t="s">
        <v>67</v>
      </c>
      <c r="C207" s="3">
        <v>180</v>
      </c>
    </row>
    <row r="208" spans="1:3" ht="16.5">
      <c r="A208" s="1">
        <v>207</v>
      </c>
      <c r="B208" s="2" t="s">
        <v>74</v>
      </c>
      <c r="C208" s="3">
        <v>180</v>
      </c>
    </row>
    <row r="209" spans="1:3" ht="16.5">
      <c r="A209" s="1">
        <v>208</v>
      </c>
      <c r="B209" s="2" t="s">
        <v>64</v>
      </c>
      <c r="C209" s="3">
        <v>180</v>
      </c>
    </row>
    <row r="210" spans="1:3" ht="16.5">
      <c r="A210" s="1">
        <v>209</v>
      </c>
      <c r="B210" s="2" t="s">
        <v>71</v>
      </c>
      <c r="C210" s="3">
        <v>5</v>
      </c>
    </row>
    <row r="211" spans="1:3" ht="16.5">
      <c r="A211" s="1">
        <v>210</v>
      </c>
      <c r="B211" s="2" t="s">
        <v>90</v>
      </c>
      <c r="C211" s="3">
        <v>450</v>
      </c>
    </row>
    <row r="212" spans="1:3" ht="16.5">
      <c r="A212" s="1">
        <v>211</v>
      </c>
      <c r="B212" s="2" t="s">
        <v>76</v>
      </c>
      <c r="C212" s="3">
        <v>180</v>
      </c>
    </row>
    <row r="213" spans="1:3" ht="16.5">
      <c r="A213" s="1">
        <v>212</v>
      </c>
      <c r="B213" s="2" t="s">
        <v>62</v>
      </c>
      <c r="C213" s="3">
        <v>270</v>
      </c>
    </row>
    <row r="214" spans="1:3" ht="16.5">
      <c r="A214" s="1">
        <v>213</v>
      </c>
      <c r="B214" s="2" t="s">
        <v>62</v>
      </c>
      <c r="C214" s="3">
        <v>270</v>
      </c>
    </row>
    <row r="215" spans="1:3" ht="16.5">
      <c r="A215" s="1">
        <v>214</v>
      </c>
      <c r="B215" s="2" t="s">
        <v>62</v>
      </c>
      <c r="C215" s="3">
        <v>270</v>
      </c>
    </row>
    <row r="216" spans="1:3" ht="16.5">
      <c r="A216" s="1">
        <v>215</v>
      </c>
      <c r="B216" s="2" t="s">
        <v>62</v>
      </c>
      <c r="C216" s="3">
        <v>270</v>
      </c>
    </row>
    <row r="217" spans="1:3" ht="16.5">
      <c r="A217" s="1">
        <v>216</v>
      </c>
      <c r="B217" s="2" t="s">
        <v>62</v>
      </c>
      <c r="C217" s="3">
        <v>270</v>
      </c>
    </row>
    <row r="218" spans="1:3" ht="16.5">
      <c r="A218" s="1">
        <v>217</v>
      </c>
      <c r="B218" s="2" t="s">
        <v>62</v>
      </c>
      <c r="C218" s="3">
        <v>270</v>
      </c>
    </row>
    <row r="219" spans="1:3" ht="16.5">
      <c r="A219" s="1">
        <v>218</v>
      </c>
      <c r="B219" s="2" t="s">
        <v>62</v>
      </c>
      <c r="C219" s="3">
        <v>270</v>
      </c>
    </row>
    <row r="220" spans="1:3" ht="16.5">
      <c r="A220" s="1">
        <v>219</v>
      </c>
      <c r="B220" s="2" t="s">
        <v>62</v>
      </c>
      <c r="C220" s="3">
        <v>270</v>
      </c>
    </row>
    <row r="221" spans="1:3" ht="16.5">
      <c r="A221" s="1">
        <v>220</v>
      </c>
      <c r="B221" s="2" t="s">
        <v>62</v>
      </c>
      <c r="C221" s="3">
        <v>270</v>
      </c>
    </row>
    <row r="222" spans="1:3" ht="16.5">
      <c r="A222" s="1">
        <v>221</v>
      </c>
      <c r="B222" s="2" t="s">
        <v>62</v>
      </c>
      <c r="C222" s="3">
        <v>270</v>
      </c>
    </row>
    <row r="223" spans="1:3" ht="16.5">
      <c r="A223" s="1">
        <v>222</v>
      </c>
      <c r="B223" s="2" t="s">
        <v>62</v>
      </c>
      <c r="C223" s="3">
        <v>270</v>
      </c>
    </row>
    <row r="224" spans="1:3" ht="16.5">
      <c r="A224" s="1">
        <v>223</v>
      </c>
      <c r="B224" s="2" t="s">
        <v>62</v>
      </c>
      <c r="C224" s="3">
        <v>270</v>
      </c>
    </row>
    <row r="225" spans="1:3" ht="16.5">
      <c r="A225" s="1">
        <v>224</v>
      </c>
      <c r="B225" s="2" t="s">
        <v>62</v>
      </c>
      <c r="C225" s="3">
        <v>270</v>
      </c>
    </row>
    <row r="226" spans="1:3" ht="16.5">
      <c r="A226" s="1">
        <v>225</v>
      </c>
      <c r="B226" s="2" t="s">
        <v>62</v>
      </c>
      <c r="C226" s="3">
        <v>270</v>
      </c>
    </row>
    <row r="227" spans="1:3" ht="16.5">
      <c r="A227" s="1">
        <v>226</v>
      </c>
      <c r="B227" s="2" t="s">
        <v>62</v>
      </c>
      <c r="C227" s="3">
        <v>270</v>
      </c>
    </row>
    <row r="228" spans="1:3" ht="16.5">
      <c r="A228" s="1">
        <v>227</v>
      </c>
      <c r="B228" s="2" t="s">
        <v>62</v>
      </c>
      <c r="C228" s="3">
        <v>270</v>
      </c>
    </row>
    <row r="229" spans="1:3" ht="16.5">
      <c r="A229" s="1">
        <v>228</v>
      </c>
      <c r="B229" s="2" t="s">
        <v>62</v>
      </c>
      <c r="C229" s="3">
        <v>270</v>
      </c>
    </row>
    <row r="230" spans="1:3" ht="16.5">
      <c r="A230" s="1">
        <v>229</v>
      </c>
      <c r="B230" s="2" t="s">
        <v>62</v>
      </c>
      <c r="C230" s="3">
        <v>270</v>
      </c>
    </row>
    <row r="231" spans="1:3" ht="16.5">
      <c r="A231" s="1">
        <v>230</v>
      </c>
      <c r="B231" s="2" t="s">
        <v>62</v>
      </c>
      <c r="C231" s="3">
        <v>270</v>
      </c>
    </row>
    <row r="232" spans="1:3" ht="16.5">
      <c r="A232" s="1">
        <v>231</v>
      </c>
      <c r="B232" s="2" t="s">
        <v>62</v>
      </c>
      <c r="C232" s="3">
        <v>270</v>
      </c>
    </row>
    <row r="233" spans="1:3" ht="16.5">
      <c r="A233" s="1">
        <v>232</v>
      </c>
      <c r="B233" s="2" t="s">
        <v>62</v>
      </c>
      <c r="C233" s="3">
        <v>270</v>
      </c>
    </row>
    <row r="234" spans="1:3" ht="16.5">
      <c r="A234" s="1">
        <v>233</v>
      </c>
      <c r="B234" s="4" t="s">
        <v>62</v>
      </c>
      <c r="C234" s="3">
        <v>270</v>
      </c>
    </row>
    <row r="235" spans="1:3" ht="16.5">
      <c r="A235" s="1">
        <v>234</v>
      </c>
      <c r="B235" s="2" t="s">
        <v>62</v>
      </c>
      <c r="C235" s="3">
        <v>270</v>
      </c>
    </row>
    <row r="236" spans="1:3" ht="16.5">
      <c r="A236" s="1">
        <v>235</v>
      </c>
      <c r="B236" s="2" t="s">
        <v>62</v>
      </c>
      <c r="C236" s="3">
        <v>270</v>
      </c>
    </row>
    <row r="237" spans="1:3" ht="16.5">
      <c r="A237" s="1">
        <v>236</v>
      </c>
      <c r="B237" s="2" t="s">
        <v>62</v>
      </c>
      <c r="C237" s="3">
        <v>270</v>
      </c>
    </row>
    <row r="238" spans="1:3" ht="16.5">
      <c r="A238" s="1">
        <v>237</v>
      </c>
      <c r="B238" s="2" t="s">
        <v>62</v>
      </c>
      <c r="C238" s="3">
        <v>270</v>
      </c>
    </row>
    <row r="239" spans="1:3" ht="16.5">
      <c r="A239" s="1">
        <v>238</v>
      </c>
      <c r="B239" s="2" t="s">
        <v>62</v>
      </c>
      <c r="C239" s="3">
        <v>270</v>
      </c>
    </row>
    <row r="240" spans="1:3" ht="16.5">
      <c r="A240" s="1">
        <v>239</v>
      </c>
      <c r="B240" s="2" t="s">
        <v>62</v>
      </c>
      <c r="C240" s="3">
        <v>270</v>
      </c>
    </row>
    <row r="241" spans="1:3" ht="16.5">
      <c r="A241" s="1">
        <v>240</v>
      </c>
      <c r="B241" s="2" t="s">
        <v>62</v>
      </c>
      <c r="C241" s="3">
        <v>270</v>
      </c>
    </row>
    <row r="242" spans="1:3" ht="16.5">
      <c r="A242" s="1">
        <v>241</v>
      </c>
      <c r="B242" s="2" t="s">
        <v>62</v>
      </c>
      <c r="C242" s="3">
        <v>270</v>
      </c>
    </row>
    <row r="243" spans="1:3" ht="16.5">
      <c r="A243" s="1">
        <v>242</v>
      </c>
      <c r="B243" s="2" t="s">
        <v>62</v>
      </c>
      <c r="C243" s="3">
        <v>270</v>
      </c>
    </row>
    <row r="244" spans="1:3" ht="16.5">
      <c r="A244" s="1">
        <v>243</v>
      </c>
      <c r="B244" s="2" t="s">
        <v>62</v>
      </c>
      <c r="C244" s="3">
        <v>270</v>
      </c>
    </row>
    <row r="245" spans="1:3" ht="16.5">
      <c r="A245" s="1">
        <v>244</v>
      </c>
      <c r="B245" s="2" t="s">
        <v>62</v>
      </c>
      <c r="C245" s="3">
        <v>270</v>
      </c>
    </row>
    <row r="246" spans="1:3" ht="16.5">
      <c r="A246" s="1">
        <v>245</v>
      </c>
      <c r="B246" s="2" t="s">
        <v>62</v>
      </c>
      <c r="C246" s="3">
        <v>270</v>
      </c>
    </row>
    <row r="247" spans="1:3" ht="16.5">
      <c r="A247" s="1">
        <v>246</v>
      </c>
      <c r="B247" s="2" t="s">
        <v>62</v>
      </c>
      <c r="C247" s="3">
        <v>270</v>
      </c>
    </row>
    <row r="248" spans="1:3" ht="16.5">
      <c r="A248" s="1">
        <v>247</v>
      </c>
      <c r="B248" s="2" t="s">
        <v>62</v>
      </c>
      <c r="C248" s="3">
        <v>270</v>
      </c>
    </row>
    <row r="249" spans="1:3" ht="16.5">
      <c r="A249" s="1">
        <v>248</v>
      </c>
      <c r="B249" s="2" t="s">
        <v>62</v>
      </c>
      <c r="C249" s="3">
        <v>270</v>
      </c>
    </row>
    <row r="250" spans="1:3" ht="16.5">
      <c r="A250" s="1">
        <v>249</v>
      </c>
      <c r="B250" s="2" t="s">
        <v>62</v>
      </c>
      <c r="C250" s="3">
        <v>270</v>
      </c>
    </row>
    <row r="251" spans="1:3" ht="16.5">
      <c r="A251" s="1">
        <v>250</v>
      </c>
      <c r="B251" s="2" t="s">
        <v>62</v>
      </c>
      <c r="C251" s="3">
        <v>270</v>
      </c>
    </row>
    <row r="252" spans="1:3" ht="16.5">
      <c r="A252" s="1">
        <v>251</v>
      </c>
      <c r="B252" s="2" t="s">
        <v>62</v>
      </c>
      <c r="C252" s="3">
        <v>270</v>
      </c>
    </row>
    <row r="253" spans="1:3" ht="16.5">
      <c r="A253" s="1">
        <v>252</v>
      </c>
      <c r="B253" s="2" t="s">
        <v>62</v>
      </c>
      <c r="C253" s="3">
        <v>270</v>
      </c>
    </row>
    <row r="254" spans="1:3" ht="16.5">
      <c r="A254" s="1">
        <v>253</v>
      </c>
      <c r="B254" s="2" t="s">
        <v>62</v>
      </c>
      <c r="C254" s="3">
        <v>270</v>
      </c>
    </row>
    <row r="255" spans="1:3" ht="16.5">
      <c r="A255" s="1">
        <v>254</v>
      </c>
      <c r="B255" s="2" t="s">
        <v>62</v>
      </c>
      <c r="C255" s="3">
        <v>270</v>
      </c>
    </row>
    <row r="256" spans="1:3" ht="16.5">
      <c r="A256" s="1">
        <v>255</v>
      </c>
      <c r="B256" s="2" t="s">
        <v>62</v>
      </c>
      <c r="C256" s="3">
        <v>270</v>
      </c>
    </row>
    <row r="257" spans="1:3" ht="16.5">
      <c r="A257" s="1">
        <v>256</v>
      </c>
      <c r="B257" s="2" t="s">
        <v>62</v>
      </c>
      <c r="C257" s="3">
        <v>270</v>
      </c>
    </row>
    <row r="258" spans="1:3" ht="16.5">
      <c r="A258" s="1">
        <v>257</v>
      </c>
      <c r="B258" s="2" t="s">
        <v>62</v>
      </c>
      <c r="C258" s="3">
        <v>270</v>
      </c>
    </row>
    <row r="259" spans="1:3" ht="16.5">
      <c r="A259" s="1">
        <v>258</v>
      </c>
      <c r="B259" s="2" t="s">
        <v>62</v>
      </c>
      <c r="C259" s="3">
        <v>270</v>
      </c>
    </row>
    <row r="260" spans="1:3" ht="16.5">
      <c r="A260" s="1">
        <v>259</v>
      </c>
      <c r="B260" s="2" t="s">
        <v>62</v>
      </c>
      <c r="C260" s="3">
        <v>270</v>
      </c>
    </row>
    <row r="261" spans="1:3" ht="16.5">
      <c r="A261" s="1">
        <v>260</v>
      </c>
      <c r="B261" s="2" t="s">
        <v>62</v>
      </c>
      <c r="C261" s="3">
        <v>270</v>
      </c>
    </row>
    <row r="262" spans="1:3" ht="16.5">
      <c r="A262" s="1">
        <v>261</v>
      </c>
      <c r="B262" s="2" t="s">
        <v>62</v>
      </c>
      <c r="C262" s="3">
        <v>270</v>
      </c>
    </row>
    <row r="263" spans="1:3" ht="16.5">
      <c r="A263" s="1">
        <v>262</v>
      </c>
      <c r="B263" s="6" t="s">
        <v>62</v>
      </c>
      <c r="C263" s="3">
        <v>270</v>
      </c>
    </row>
    <row r="264" spans="1:3" ht="16.5">
      <c r="A264" s="1">
        <v>263</v>
      </c>
      <c r="B264" s="2" t="s">
        <v>80</v>
      </c>
      <c r="C264" s="3">
        <v>200</v>
      </c>
    </row>
    <row r="265" spans="1:3" ht="16.5">
      <c r="A265" s="1">
        <v>264</v>
      </c>
      <c r="B265" s="2" t="s">
        <v>77</v>
      </c>
      <c r="C265" s="3">
        <v>150</v>
      </c>
    </row>
    <row r="266" spans="1:3" ht="16.5">
      <c r="A266" s="1">
        <v>265</v>
      </c>
      <c r="B266" s="2" t="s">
        <v>80</v>
      </c>
      <c r="C266" s="3">
        <v>200</v>
      </c>
    </row>
    <row r="267" spans="1:3" ht="16.5">
      <c r="A267" s="1">
        <v>266</v>
      </c>
      <c r="B267" s="2" t="s">
        <v>62</v>
      </c>
      <c r="C267" s="3">
        <v>236</v>
      </c>
    </row>
    <row r="268" spans="1:3" ht="16.5">
      <c r="A268" s="1">
        <v>267</v>
      </c>
      <c r="B268" s="2" t="s">
        <v>74</v>
      </c>
      <c r="C268" s="3">
        <v>129</v>
      </c>
    </row>
    <row r="269" spans="1:3" ht="16.5">
      <c r="A269" s="1">
        <v>268</v>
      </c>
      <c r="B269" s="2" t="s">
        <v>70</v>
      </c>
      <c r="C269" s="3">
        <v>180</v>
      </c>
    </row>
    <row r="270" spans="1:3" ht="16.5">
      <c r="A270" s="1">
        <v>269</v>
      </c>
      <c r="B270" s="2" t="s">
        <v>61</v>
      </c>
      <c r="C270" s="3">
        <v>129</v>
      </c>
    </row>
    <row r="271" spans="1:3" ht="16.5">
      <c r="A271" s="1">
        <v>270</v>
      </c>
      <c r="B271" s="2" t="s">
        <v>70</v>
      </c>
      <c r="C271" s="3">
        <v>129</v>
      </c>
    </row>
    <row r="272" spans="1:3" ht="16.5">
      <c r="A272" s="1">
        <v>271</v>
      </c>
      <c r="B272" s="2" t="s">
        <v>67</v>
      </c>
      <c r="C272" s="3">
        <v>180</v>
      </c>
    </row>
    <row r="273" spans="1:3" ht="16.5">
      <c r="A273" s="1">
        <v>272</v>
      </c>
      <c r="B273" s="2" t="s">
        <v>67</v>
      </c>
      <c r="C273" s="3">
        <v>129</v>
      </c>
    </row>
    <row r="274" spans="1:3" ht="16.5">
      <c r="A274" s="1">
        <v>273</v>
      </c>
      <c r="B274" s="2" t="s">
        <v>64</v>
      </c>
      <c r="C274" s="3">
        <v>180</v>
      </c>
    </row>
    <row r="275" spans="1:3" ht="16.5">
      <c r="A275" s="1">
        <v>274</v>
      </c>
      <c r="B275" s="2" t="s">
        <v>67</v>
      </c>
      <c r="C275" s="3">
        <v>180</v>
      </c>
    </row>
    <row r="276" spans="1:3" ht="16.5">
      <c r="A276" s="1">
        <v>275</v>
      </c>
      <c r="B276" s="2" t="s">
        <v>67</v>
      </c>
      <c r="C276" s="3">
        <v>180</v>
      </c>
    </row>
    <row r="277" spans="1:3" ht="16.5">
      <c r="A277" s="1">
        <v>276</v>
      </c>
      <c r="B277" s="2" t="s">
        <v>67</v>
      </c>
      <c r="C277" s="3">
        <v>129</v>
      </c>
    </row>
    <row r="278" spans="1:3" ht="16.5">
      <c r="A278" s="1">
        <v>277</v>
      </c>
      <c r="B278" s="2" t="s">
        <v>80</v>
      </c>
      <c r="C278" s="3">
        <v>270</v>
      </c>
    </row>
    <row r="279" spans="1:3" ht="16.5">
      <c r="A279" s="1">
        <v>278</v>
      </c>
      <c r="B279" s="2" t="s">
        <v>71</v>
      </c>
      <c r="C279" s="3">
        <v>32</v>
      </c>
    </row>
    <row r="280" spans="1:3" ht="16.5">
      <c r="A280" s="1">
        <v>279</v>
      </c>
      <c r="B280" s="2" t="s">
        <v>67</v>
      </c>
      <c r="C280" s="3">
        <v>180</v>
      </c>
    </row>
    <row r="281" spans="1:3" ht="16.5">
      <c r="A281" s="1">
        <v>280</v>
      </c>
      <c r="B281" s="2" t="s">
        <v>67</v>
      </c>
      <c r="C281" s="3">
        <v>180</v>
      </c>
    </row>
    <row r="282" spans="1:3" ht="16.5">
      <c r="A282" s="1">
        <v>281</v>
      </c>
      <c r="B282" s="2" t="s">
        <v>62</v>
      </c>
      <c r="C282" s="3">
        <v>200</v>
      </c>
    </row>
    <row r="283" spans="1:3" ht="16.5">
      <c r="A283" s="1">
        <v>282</v>
      </c>
      <c r="B283" s="2" t="s">
        <v>61</v>
      </c>
      <c r="C283" s="3">
        <v>180</v>
      </c>
    </row>
    <row r="284" spans="1:3" ht="16.5">
      <c r="A284" s="1">
        <v>283</v>
      </c>
      <c r="B284" s="2" t="s">
        <v>78</v>
      </c>
      <c r="C284" s="3">
        <v>200</v>
      </c>
    </row>
    <row r="285" spans="1:3" ht="16.5">
      <c r="A285" s="1">
        <v>284</v>
      </c>
      <c r="B285" s="2" t="s">
        <v>62</v>
      </c>
      <c r="C285" s="3">
        <v>270</v>
      </c>
    </row>
    <row r="286" spans="1:3" ht="16.5">
      <c r="A286" s="1">
        <v>285</v>
      </c>
      <c r="B286" s="2" t="s">
        <v>72</v>
      </c>
      <c r="C286" s="3">
        <v>180</v>
      </c>
    </row>
    <row r="287" spans="1:3" ht="16.5">
      <c r="A287" s="1">
        <v>286</v>
      </c>
      <c r="B287" s="2" t="s">
        <v>63</v>
      </c>
      <c r="C287" s="3">
        <v>360</v>
      </c>
    </row>
    <row r="288" spans="1:3" ht="16.5">
      <c r="A288" s="1">
        <v>287</v>
      </c>
      <c r="B288" s="2" t="s">
        <v>74</v>
      </c>
      <c r="C288" s="3">
        <v>180</v>
      </c>
    </row>
    <row r="289" spans="1:3" ht="16.5">
      <c r="A289" s="1">
        <v>288</v>
      </c>
      <c r="B289" s="2" t="s">
        <v>67</v>
      </c>
      <c r="C289" s="3">
        <v>180</v>
      </c>
    </row>
    <row r="290" spans="1:3" ht="16.5">
      <c r="A290" s="1">
        <v>289</v>
      </c>
      <c r="B290" s="2" t="s">
        <v>83</v>
      </c>
      <c r="C290" s="3">
        <v>180</v>
      </c>
    </row>
    <row r="291" spans="1:3" ht="16.5">
      <c r="A291" s="1">
        <v>290</v>
      </c>
      <c r="B291" s="2" t="s">
        <v>91</v>
      </c>
      <c r="C291" s="3">
        <v>270</v>
      </c>
    </row>
    <row r="292" spans="1:3" ht="16.5">
      <c r="A292" s="1">
        <v>291</v>
      </c>
      <c r="B292" s="2" t="s">
        <v>67</v>
      </c>
      <c r="C292" s="3">
        <v>180</v>
      </c>
    </row>
    <row r="293" spans="1:3" ht="16.5">
      <c r="A293" s="1">
        <v>292</v>
      </c>
      <c r="B293" s="2" t="s">
        <v>64</v>
      </c>
      <c r="C293" s="3">
        <v>180</v>
      </c>
    </row>
    <row r="294" spans="1:3" ht="16.5">
      <c r="A294" s="1">
        <v>293</v>
      </c>
      <c r="B294" s="2" t="s">
        <v>65</v>
      </c>
      <c r="C294" s="3">
        <v>27</v>
      </c>
    </row>
    <row r="295" spans="1:3" ht="16.5">
      <c r="A295" s="1">
        <v>294</v>
      </c>
      <c r="B295" s="2" t="s">
        <v>78</v>
      </c>
      <c r="C295" s="3">
        <v>270</v>
      </c>
    </row>
    <row r="296" spans="1:3" ht="16.5">
      <c r="A296" s="1">
        <v>295</v>
      </c>
      <c r="B296" s="2" t="s">
        <v>65</v>
      </c>
      <c r="C296" s="3">
        <v>43</v>
      </c>
    </row>
    <row r="297" spans="1:3" ht="16.5">
      <c r="A297" s="1">
        <v>296</v>
      </c>
      <c r="B297" s="2" t="s">
        <v>70</v>
      </c>
      <c r="C297" s="3">
        <v>180</v>
      </c>
    </row>
    <row r="298" spans="1:3" ht="16.5">
      <c r="A298" s="1">
        <v>297</v>
      </c>
      <c r="B298" s="2" t="s">
        <v>67</v>
      </c>
      <c r="C298" s="3">
        <v>180</v>
      </c>
    </row>
    <row r="299" spans="1:3" ht="16.5">
      <c r="A299" s="1">
        <v>298</v>
      </c>
      <c r="B299" s="2" t="s">
        <v>67</v>
      </c>
      <c r="C299" s="3">
        <v>180</v>
      </c>
    </row>
    <row r="300" spans="1:3" ht="16.5">
      <c r="A300" s="1">
        <v>299</v>
      </c>
      <c r="B300" s="2" t="s">
        <v>85</v>
      </c>
      <c r="C300" s="3">
        <v>270</v>
      </c>
    </row>
    <row r="301" spans="1:3" ht="16.5">
      <c r="A301" s="1">
        <v>300</v>
      </c>
      <c r="B301" s="2" t="s">
        <v>74</v>
      </c>
      <c r="C301" s="3">
        <v>180</v>
      </c>
    </row>
    <row r="302" spans="1:3" ht="16.5">
      <c r="A302" s="1">
        <v>301</v>
      </c>
      <c r="B302" s="2" t="s">
        <v>66</v>
      </c>
      <c r="C302" s="3">
        <v>360</v>
      </c>
    </row>
    <row r="303" spans="1:3" ht="16.5">
      <c r="A303" s="1">
        <v>302</v>
      </c>
      <c r="B303" s="2" t="s">
        <v>74</v>
      </c>
      <c r="C303" s="3">
        <v>180</v>
      </c>
    </row>
    <row r="304" spans="1:3" ht="16.5">
      <c r="A304" s="1">
        <v>303</v>
      </c>
      <c r="B304" s="2" t="s">
        <v>71</v>
      </c>
      <c r="C304" s="3">
        <v>21</v>
      </c>
    </row>
    <row r="305" spans="1:3" ht="16.5">
      <c r="A305" s="1">
        <v>304</v>
      </c>
      <c r="B305" s="2" t="s">
        <v>70</v>
      </c>
      <c r="C305" s="3">
        <v>180</v>
      </c>
    </row>
    <row r="306" spans="1:3" ht="16.5">
      <c r="A306" s="1">
        <v>305</v>
      </c>
      <c r="B306" s="2" t="s">
        <v>64</v>
      </c>
      <c r="C306" s="3">
        <v>180</v>
      </c>
    </row>
    <row r="307" spans="1:3" ht="16.5">
      <c r="A307" s="1">
        <v>306</v>
      </c>
      <c r="B307" s="2" t="s">
        <v>67</v>
      </c>
      <c r="C307" s="3">
        <v>180</v>
      </c>
    </row>
    <row r="308" spans="1:3" ht="16.5">
      <c r="A308" s="1">
        <v>307</v>
      </c>
      <c r="B308" s="2" t="s">
        <v>67</v>
      </c>
      <c r="C308" s="3">
        <v>180</v>
      </c>
    </row>
    <row r="309" spans="1:3" ht="16.5">
      <c r="A309" s="1">
        <v>308</v>
      </c>
      <c r="B309" s="2" t="s">
        <v>67</v>
      </c>
      <c r="C309" s="3">
        <v>180</v>
      </c>
    </row>
    <row r="310" spans="1:3" ht="16.5">
      <c r="A310" s="1">
        <v>309</v>
      </c>
      <c r="B310" s="2" t="s">
        <v>80</v>
      </c>
      <c r="C310" s="3">
        <v>270</v>
      </c>
    </row>
    <row r="311" spans="1:3" ht="16.5">
      <c r="A311" s="1">
        <v>310</v>
      </c>
      <c r="B311" s="2" t="s">
        <v>67</v>
      </c>
      <c r="C311" s="3">
        <v>180</v>
      </c>
    </row>
    <row r="312" spans="1:3" ht="16.5">
      <c r="A312" s="1">
        <v>311</v>
      </c>
      <c r="B312" s="2" t="s">
        <v>80</v>
      </c>
      <c r="C312" s="3">
        <v>270</v>
      </c>
    </row>
    <row r="313" spans="1:3" ht="16.5">
      <c r="A313" s="1">
        <v>312</v>
      </c>
      <c r="B313" s="2" t="s">
        <v>61</v>
      </c>
      <c r="C313" s="3">
        <v>180</v>
      </c>
    </row>
    <row r="314" spans="1:3" ht="16.5">
      <c r="A314" s="1">
        <v>313</v>
      </c>
      <c r="B314" s="2" t="s">
        <v>67</v>
      </c>
      <c r="C314" s="3">
        <v>180</v>
      </c>
    </row>
    <row r="315" spans="1:3" ht="16.5">
      <c r="A315" s="1">
        <v>314</v>
      </c>
      <c r="B315" s="2" t="s">
        <v>67</v>
      </c>
      <c r="C315" s="3">
        <v>180</v>
      </c>
    </row>
    <row r="316" spans="1:3" ht="16.5">
      <c r="A316" s="1">
        <v>315</v>
      </c>
      <c r="B316" s="2" t="s">
        <v>65</v>
      </c>
      <c r="C316" s="3">
        <v>91</v>
      </c>
    </row>
    <row r="317" spans="1:3" ht="16.5">
      <c r="A317" s="1">
        <v>316</v>
      </c>
      <c r="B317" s="2" t="s">
        <v>71</v>
      </c>
      <c r="C317" s="3">
        <v>5</v>
      </c>
    </row>
    <row r="318" spans="1:3" ht="16.5">
      <c r="A318" s="1">
        <v>317</v>
      </c>
      <c r="B318" s="2" t="s">
        <v>62</v>
      </c>
      <c r="C318" s="3">
        <v>270</v>
      </c>
    </row>
    <row r="319" spans="1:3" ht="16.5">
      <c r="A319" s="1">
        <v>318</v>
      </c>
      <c r="B319" s="2" t="s">
        <v>88</v>
      </c>
      <c r="C319" s="3">
        <v>180</v>
      </c>
    </row>
    <row r="320" spans="1:3" ht="16.5">
      <c r="A320" s="1">
        <v>319</v>
      </c>
      <c r="B320" s="4" t="s">
        <v>80</v>
      </c>
      <c r="C320" s="3">
        <v>270</v>
      </c>
    </row>
    <row r="321" spans="1:3" ht="16.5">
      <c r="A321" s="1">
        <v>320</v>
      </c>
      <c r="B321" s="2" t="s">
        <v>92</v>
      </c>
      <c r="C321" s="3">
        <v>180</v>
      </c>
    </row>
    <row r="322" spans="1:3" ht="16.5">
      <c r="A322" s="1">
        <v>321</v>
      </c>
      <c r="B322" s="2" t="s">
        <v>82</v>
      </c>
      <c r="C322" s="3">
        <v>180</v>
      </c>
    </row>
    <row r="323" spans="1:3" ht="16.5">
      <c r="A323" s="1">
        <v>322</v>
      </c>
      <c r="B323" s="4" t="s">
        <v>61</v>
      </c>
      <c r="C323" s="3">
        <v>180</v>
      </c>
    </row>
    <row r="324" spans="1:3" ht="16.5">
      <c r="A324" s="1">
        <v>323</v>
      </c>
      <c r="B324" s="2" t="s">
        <v>62</v>
      </c>
      <c r="C324" s="3">
        <v>270</v>
      </c>
    </row>
    <row r="325" spans="1:3" ht="16.5">
      <c r="A325" s="1">
        <v>324</v>
      </c>
      <c r="B325" s="2" t="s">
        <v>80</v>
      </c>
      <c r="C325" s="3">
        <v>270</v>
      </c>
    </row>
    <row r="326" spans="1:3" ht="16.5">
      <c r="A326" s="1">
        <v>325</v>
      </c>
      <c r="B326" s="2" t="s">
        <v>80</v>
      </c>
      <c r="C326" s="3">
        <v>270</v>
      </c>
    </row>
    <row r="327" spans="1:3" ht="16.5">
      <c r="A327" s="1">
        <v>326</v>
      </c>
      <c r="B327" s="2" t="s">
        <v>61</v>
      </c>
      <c r="C327" s="3">
        <v>180</v>
      </c>
    </row>
    <row r="328" spans="1:3" ht="16.5">
      <c r="A328" s="1">
        <v>327</v>
      </c>
      <c r="B328" s="2" t="s">
        <v>62</v>
      </c>
      <c r="C328" s="3">
        <v>270</v>
      </c>
    </row>
    <row r="329" spans="1:3" ht="16.5">
      <c r="A329" s="1">
        <v>328</v>
      </c>
      <c r="B329" s="2" t="s">
        <v>67</v>
      </c>
      <c r="C329" s="3">
        <v>180</v>
      </c>
    </row>
    <row r="330" spans="1:3" ht="16.5">
      <c r="A330" s="1">
        <v>329</v>
      </c>
      <c r="B330" s="2" t="s">
        <v>67</v>
      </c>
      <c r="C330" s="3">
        <v>180</v>
      </c>
    </row>
    <row r="331" spans="1:3" ht="16.5">
      <c r="A331" s="1">
        <v>330</v>
      </c>
      <c r="B331" s="2" t="s">
        <v>67</v>
      </c>
      <c r="C331" s="3">
        <v>180</v>
      </c>
    </row>
    <row r="332" spans="1:3" ht="16.5">
      <c r="A332" s="1">
        <v>331</v>
      </c>
      <c r="B332" s="2" t="s">
        <v>67</v>
      </c>
      <c r="C332" s="3">
        <v>180</v>
      </c>
    </row>
    <row r="333" spans="1:3" ht="16.5">
      <c r="A333" s="1">
        <v>332</v>
      </c>
      <c r="B333" s="2" t="s">
        <v>93</v>
      </c>
      <c r="C333" s="3">
        <v>131</v>
      </c>
    </row>
    <row r="334" spans="1:3" ht="16.5">
      <c r="A334" s="1">
        <v>333</v>
      </c>
      <c r="B334" s="2" t="s">
        <v>67</v>
      </c>
      <c r="C334" s="3">
        <v>131</v>
      </c>
    </row>
    <row r="335" spans="1:3" ht="16.5">
      <c r="A335" s="1">
        <v>334</v>
      </c>
      <c r="B335" s="2" t="s">
        <v>67</v>
      </c>
      <c r="C335" s="3">
        <v>131</v>
      </c>
    </row>
    <row r="336" spans="1:3" ht="16.5">
      <c r="A336" s="1">
        <v>335</v>
      </c>
      <c r="B336" s="2" t="s">
        <v>67</v>
      </c>
      <c r="C336" s="3">
        <v>131</v>
      </c>
    </row>
    <row r="337" spans="1:3" ht="16.5">
      <c r="A337" s="1">
        <v>336</v>
      </c>
      <c r="B337" s="2" t="s">
        <v>74</v>
      </c>
      <c r="C337" s="3">
        <v>180</v>
      </c>
    </row>
    <row r="338" spans="1:3" ht="16.5">
      <c r="A338" s="1">
        <v>337</v>
      </c>
      <c r="B338" s="2" t="s">
        <v>71</v>
      </c>
      <c r="C338" s="3">
        <v>21</v>
      </c>
    </row>
    <row r="339" spans="1:3" ht="16.5">
      <c r="A339" s="1">
        <v>338</v>
      </c>
      <c r="B339" s="2" t="s">
        <v>67</v>
      </c>
      <c r="C339" s="3">
        <v>180</v>
      </c>
    </row>
    <row r="340" spans="1:3" ht="16.5">
      <c r="A340" s="1">
        <v>339</v>
      </c>
      <c r="B340" s="2" t="s">
        <v>67</v>
      </c>
      <c r="C340" s="3">
        <v>180</v>
      </c>
    </row>
    <row r="341" spans="1:3" ht="16.5">
      <c r="A341" s="1">
        <v>340</v>
      </c>
      <c r="B341" s="2" t="s">
        <v>67</v>
      </c>
      <c r="C341" s="3">
        <v>180</v>
      </c>
    </row>
    <row r="342" spans="1:3" ht="16.5">
      <c r="A342" s="1">
        <v>341</v>
      </c>
      <c r="B342" s="2" t="s">
        <v>71</v>
      </c>
      <c r="C342" s="3">
        <v>32</v>
      </c>
    </row>
    <row r="343" spans="1:3" ht="16.5">
      <c r="A343" s="1">
        <v>342</v>
      </c>
      <c r="B343" s="2" t="s">
        <v>80</v>
      </c>
      <c r="C343" s="3">
        <v>270</v>
      </c>
    </row>
    <row r="344" spans="1:3" ht="16.5">
      <c r="A344" s="1">
        <v>343</v>
      </c>
      <c r="B344" s="2" t="s">
        <v>65</v>
      </c>
      <c r="C344" s="3">
        <v>86</v>
      </c>
    </row>
    <row r="345" spans="1:3" ht="16.5">
      <c r="A345" s="1">
        <v>344</v>
      </c>
      <c r="B345" s="2" t="s">
        <v>63</v>
      </c>
      <c r="C345" s="3">
        <v>160</v>
      </c>
    </row>
    <row r="346" spans="1:3" ht="16.5">
      <c r="A346" s="1">
        <v>345</v>
      </c>
      <c r="B346" s="2" t="s">
        <v>80</v>
      </c>
      <c r="C346" s="3">
        <v>270</v>
      </c>
    </row>
    <row r="347" spans="1:3" ht="16.5">
      <c r="A347" s="1">
        <v>346</v>
      </c>
      <c r="B347" s="2" t="s">
        <v>71</v>
      </c>
      <c r="C347" s="3">
        <v>72</v>
      </c>
    </row>
    <row r="348" spans="1:3" ht="16.5">
      <c r="A348" s="1">
        <v>347</v>
      </c>
      <c r="B348" s="2" t="s">
        <v>61</v>
      </c>
      <c r="C348" s="3">
        <v>180</v>
      </c>
    </row>
    <row r="349" spans="1:3" ht="16.5">
      <c r="A349" s="1">
        <v>348</v>
      </c>
      <c r="B349" s="2" t="s">
        <v>70</v>
      </c>
      <c r="C349" s="3">
        <v>180</v>
      </c>
    </row>
    <row r="350" spans="1:3" ht="16.5">
      <c r="A350" s="1">
        <v>349</v>
      </c>
      <c r="B350" s="2" t="s">
        <v>73</v>
      </c>
      <c r="C350" s="3">
        <v>270</v>
      </c>
    </row>
    <row r="351" spans="1:3" ht="16.5">
      <c r="A351" s="1">
        <v>350</v>
      </c>
      <c r="B351" s="2" t="s">
        <v>67</v>
      </c>
      <c r="C351" s="3">
        <v>180</v>
      </c>
    </row>
    <row r="352" spans="1:3" ht="16.5">
      <c r="A352" s="1">
        <v>351</v>
      </c>
      <c r="B352" s="2" t="s">
        <v>67</v>
      </c>
      <c r="C352" s="3">
        <v>180</v>
      </c>
    </row>
    <row r="353" spans="1:3" ht="16.5">
      <c r="A353" s="1">
        <v>352</v>
      </c>
      <c r="B353" s="2" t="s">
        <v>67</v>
      </c>
      <c r="C353" s="3">
        <v>180</v>
      </c>
    </row>
    <row r="354" spans="1:3" ht="16.5">
      <c r="A354" s="1">
        <v>353</v>
      </c>
      <c r="B354" s="2" t="s">
        <v>67</v>
      </c>
      <c r="C354" s="3">
        <v>180</v>
      </c>
    </row>
    <row r="355" spans="1:3" ht="16.5">
      <c r="A355" s="1">
        <v>354</v>
      </c>
      <c r="B355" s="2" t="s">
        <v>77</v>
      </c>
      <c r="C355" s="3">
        <v>270</v>
      </c>
    </row>
    <row r="356" spans="1:3" ht="16.5">
      <c r="A356" s="1">
        <v>355</v>
      </c>
      <c r="B356" s="2" t="s">
        <v>88</v>
      </c>
      <c r="C356" s="3">
        <v>165</v>
      </c>
    </row>
    <row r="357" spans="1:3" ht="16.5">
      <c r="A357" s="1">
        <v>356</v>
      </c>
      <c r="B357" s="2" t="s">
        <v>65</v>
      </c>
      <c r="C357" s="3">
        <v>59</v>
      </c>
    </row>
    <row r="358" spans="1:3" ht="16.5">
      <c r="A358" s="1">
        <v>357</v>
      </c>
      <c r="B358" s="2" t="s">
        <v>62</v>
      </c>
      <c r="C358" s="3">
        <v>270</v>
      </c>
    </row>
    <row r="359" spans="1:3" ht="16.5">
      <c r="A359" s="1">
        <v>358</v>
      </c>
      <c r="B359" s="2" t="s">
        <v>61</v>
      </c>
      <c r="C359" s="3">
        <v>180</v>
      </c>
    </row>
    <row r="360" spans="1:3" ht="16.5">
      <c r="A360" s="1">
        <v>359</v>
      </c>
      <c r="B360" s="2" t="s">
        <v>77</v>
      </c>
      <c r="C360" s="3">
        <v>270</v>
      </c>
    </row>
    <row r="361" spans="1:3" ht="16.5">
      <c r="A361" s="1">
        <v>360</v>
      </c>
      <c r="B361" s="2" t="s">
        <v>80</v>
      </c>
      <c r="C361" s="3">
        <v>270</v>
      </c>
    </row>
    <row r="362" spans="1:3" ht="16.5">
      <c r="A362" s="1">
        <v>361</v>
      </c>
      <c r="B362" s="2" t="s">
        <v>74</v>
      </c>
      <c r="C362" s="3">
        <v>180</v>
      </c>
    </row>
    <row r="363" spans="1:3" ht="16.5">
      <c r="A363" s="1">
        <v>362</v>
      </c>
      <c r="B363" s="2" t="s">
        <v>64</v>
      </c>
      <c r="C363" s="3">
        <v>180</v>
      </c>
    </row>
    <row r="364" spans="1:3" ht="16.5">
      <c r="A364" s="1">
        <v>363</v>
      </c>
      <c r="B364" s="2" t="s">
        <v>79</v>
      </c>
      <c r="C364" s="3">
        <v>360</v>
      </c>
    </row>
    <row r="365" spans="1:3" ht="16.5">
      <c r="A365" s="1">
        <v>364</v>
      </c>
      <c r="B365" s="2" t="s">
        <v>76</v>
      </c>
      <c r="C365" s="3">
        <v>180</v>
      </c>
    </row>
    <row r="366" spans="1:3" ht="16.5">
      <c r="A366" s="1">
        <v>365</v>
      </c>
      <c r="B366" s="2" t="s">
        <v>63</v>
      </c>
      <c r="C366" s="3">
        <v>360</v>
      </c>
    </row>
    <row r="367" spans="1:3" ht="16.5">
      <c r="A367" s="1">
        <v>366</v>
      </c>
      <c r="B367" s="2" t="s">
        <v>71</v>
      </c>
      <c r="C367" s="3">
        <v>43</v>
      </c>
    </row>
    <row r="368" spans="1:3" ht="16.5">
      <c r="A368" s="1">
        <v>367</v>
      </c>
      <c r="B368" s="2" t="s">
        <v>75</v>
      </c>
      <c r="C368" s="3">
        <v>270</v>
      </c>
    </row>
    <row r="369" spans="1:3" ht="16.5">
      <c r="A369" s="1">
        <v>368</v>
      </c>
      <c r="B369" s="2" t="s">
        <v>67</v>
      </c>
      <c r="C369" s="3">
        <v>180</v>
      </c>
    </row>
    <row r="370" spans="1:3" ht="16.5">
      <c r="A370" s="1">
        <v>369</v>
      </c>
      <c r="B370" s="2" t="s">
        <v>62</v>
      </c>
      <c r="C370" s="3">
        <v>270</v>
      </c>
    </row>
    <row r="371" spans="1:3" ht="16.5">
      <c r="A371" s="1">
        <v>370</v>
      </c>
      <c r="B371" s="2" t="s">
        <v>74</v>
      </c>
      <c r="C371" s="3">
        <v>180</v>
      </c>
    </row>
    <row r="372" spans="1:3" ht="16.5">
      <c r="A372" s="1">
        <v>371</v>
      </c>
      <c r="B372" s="2" t="s">
        <v>61</v>
      </c>
      <c r="C372" s="3">
        <v>180</v>
      </c>
    </row>
    <row r="373" spans="1:3" ht="16.5">
      <c r="A373" s="1">
        <v>372</v>
      </c>
      <c r="B373" s="2" t="s">
        <v>80</v>
      </c>
      <c r="C373" s="3">
        <v>270</v>
      </c>
    </row>
    <row r="374" spans="1:3" ht="16.5">
      <c r="A374" s="1">
        <v>373</v>
      </c>
      <c r="B374" s="2" t="s">
        <v>63</v>
      </c>
      <c r="C374" s="3">
        <v>360</v>
      </c>
    </row>
    <row r="375" spans="1:3" ht="16.5">
      <c r="A375" s="1">
        <v>374</v>
      </c>
      <c r="B375" s="2" t="s">
        <v>62</v>
      </c>
      <c r="C375" s="3">
        <v>200</v>
      </c>
    </row>
    <row r="376" spans="1:3" ht="16.5">
      <c r="A376" s="1">
        <v>375</v>
      </c>
      <c r="B376" s="2" t="s">
        <v>61</v>
      </c>
      <c r="C376" s="3">
        <v>180</v>
      </c>
    </row>
    <row r="377" spans="1:3" ht="16.5">
      <c r="A377" s="1">
        <v>376</v>
      </c>
      <c r="B377" s="2" t="s">
        <v>66</v>
      </c>
      <c r="C377" s="3">
        <v>360</v>
      </c>
    </row>
    <row r="378" spans="1:3" ht="16.5">
      <c r="A378" s="1">
        <v>377</v>
      </c>
      <c r="B378" s="2" t="s">
        <v>65</v>
      </c>
      <c r="C378" s="3">
        <v>59</v>
      </c>
    </row>
    <row r="379" spans="1:3" ht="16.5">
      <c r="A379" s="1">
        <v>378</v>
      </c>
      <c r="B379" s="2" t="s">
        <v>61</v>
      </c>
      <c r="C379" s="3">
        <v>180</v>
      </c>
    </row>
    <row r="380" spans="1:3" ht="16.5">
      <c r="A380" s="1">
        <v>379</v>
      </c>
      <c r="B380" s="2" t="s">
        <v>61</v>
      </c>
      <c r="C380" s="3">
        <v>180</v>
      </c>
    </row>
    <row r="381" spans="1:3" ht="16.5">
      <c r="A381" s="1">
        <v>380</v>
      </c>
      <c r="B381" s="2" t="s">
        <v>67</v>
      </c>
      <c r="C381" s="3">
        <v>180</v>
      </c>
    </row>
    <row r="382" spans="1:3" ht="16.5">
      <c r="A382" s="1">
        <v>381</v>
      </c>
      <c r="B382" s="2" t="s">
        <v>73</v>
      </c>
      <c r="C382" s="3">
        <v>270</v>
      </c>
    </row>
    <row r="383" spans="1:3" ht="16.5">
      <c r="A383" s="1">
        <v>382</v>
      </c>
      <c r="B383" s="2" t="s">
        <v>70</v>
      </c>
      <c r="C383" s="3">
        <v>180</v>
      </c>
    </row>
    <row r="384" spans="1:3" ht="16.5">
      <c r="A384" s="1">
        <v>383</v>
      </c>
      <c r="B384" s="2" t="s">
        <v>62</v>
      </c>
      <c r="C384" s="3">
        <v>270</v>
      </c>
    </row>
    <row r="385" spans="1:3" ht="16.5">
      <c r="A385" s="1">
        <v>384</v>
      </c>
      <c r="B385" s="2" t="s">
        <v>71</v>
      </c>
      <c r="C385" s="3">
        <v>43</v>
      </c>
    </row>
    <row r="386" spans="1:3" ht="16.5">
      <c r="A386" s="1">
        <v>385</v>
      </c>
      <c r="B386" s="2" t="s">
        <v>71</v>
      </c>
      <c r="C386" s="3">
        <v>18</v>
      </c>
    </row>
    <row r="387" spans="1:3" ht="16.5">
      <c r="A387" s="1">
        <v>386</v>
      </c>
      <c r="B387" s="2" t="s">
        <v>62</v>
      </c>
      <c r="C387" s="3">
        <v>270</v>
      </c>
    </row>
    <row r="388" spans="1:3" ht="16.5">
      <c r="A388" s="1">
        <v>387</v>
      </c>
      <c r="B388" s="2" t="s">
        <v>62</v>
      </c>
      <c r="C388" s="3">
        <v>270</v>
      </c>
    </row>
    <row r="389" spans="1:3" ht="16.5">
      <c r="A389" s="1">
        <v>388</v>
      </c>
      <c r="B389" s="2" t="s">
        <v>61</v>
      </c>
      <c r="C389" s="3">
        <v>180</v>
      </c>
    </row>
    <row r="390" spans="1:3" ht="16.5">
      <c r="A390" s="1">
        <v>389</v>
      </c>
      <c r="B390" s="2" t="s">
        <v>67</v>
      </c>
      <c r="C390" s="3">
        <v>180</v>
      </c>
    </row>
    <row r="391" spans="1:3" ht="16.5">
      <c r="A391" s="1">
        <v>390</v>
      </c>
      <c r="B391" s="2" t="s">
        <v>67</v>
      </c>
      <c r="C391" s="3">
        <v>180</v>
      </c>
    </row>
    <row r="392" spans="1:3" ht="16.5">
      <c r="A392" s="1">
        <v>391</v>
      </c>
      <c r="B392" s="2" t="s">
        <v>63</v>
      </c>
      <c r="C392" s="3">
        <v>360</v>
      </c>
    </row>
    <row r="393" spans="1:3" ht="16.5">
      <c r="A393" s="1">
        <v>392</v>
      </c>
      <c r="B393" s="2" t="s">
        <v>70</v>
      </c>
      <c r="C393" s="3">
        <v>180</v>
      </c>
    </row>
    <row r="394" spans="1:3" ht="16.5">
      <c r="A394" s="1">
        <v>393</v>
      </c>
      <c r="B394" s="2" t="s">
        <v>61</v>
      </c>
      <c r="C394" s="3">
        <v>180</v>
      </c>
    </row>
    <row r="395" spans="1:3" ht="16.5">
      <c r="A395" s="1">
        <v>394</v>
      </c>
      <c r="B395" s="2" t="s">
        <v>61</v>
      </c>
      <c r="C395" s="3">
        <v>180</v>
      </c>
    </row>
    <row r="396" spans="1:3" ht="16.5">
      <c r="A396" s="1">
        <v>395</v>
      </c>
      <c r="B396" s="2" t="s">
        <v>65</v>
      </c>
      <c r="C396" s="3">
        <v>75</v>
      </c>
    </row>
    <row r="397" spans="1:3" ht="16.5">
      <c r="A397" s="1">
        <v>396</v>
      </c>
      <c r="B397" s="2" t="s">
        <v>65</v>
      </c>
      <c r="C397" s="3">
        <v>86</v>
      </c>
    </row>
    <row r="398" spans="1:3" ht="16.5">
      <c r="A398" s="1">
        <v>397</v>
      </c>
      <c r="B398" s="2" t="s">
        <v>61</v>
      </c>
      <c r="C398" s="3">
        <v>180</v>
      </c>
    </row>
    <row r="399" spans="1:3" ht="16.5">
      <c r="A399" s="1">
        <v>398</v>
      </c>
      <c r="B399" s="2" t="s">
        <v>62</v>
      </c>
      <c r="C399" s="3">
        <v>270</v>
      </c>
    </row>
    <row r="400" spans="1:3" ht="16.5">
      <c r="A400" s="1">
        <v>399</v>
      </c>
      <c r="B400" s="4" t="s">
        <v>62</v>
      </c>
      <c r="C400" s="3">
        <v>270</v>
      </c>
    </row>
    <row r="401" spans="1:3" ht="16.5">
      <c r="A401" s="1">
        <v>400</v>
      </c>
      <c r="B401" s="2" t="s">
        <v>62</v>
      </c>
      <c r="C401" s="3">
        <v>270</v>
      </c>
    </row>
    <row r="402" spans="1:3" ht="16.5">
      <c r="A402" s="1">
        <v>401</v>
      </c>
      <c r="B402" s="2" t="s">
        <v>62</v>
      </c>
      <c r="C402" s="3">
        <v>270</v>
      </c>
    </row>
    <row r="403" spans="1:3" ht="16.5">
      <c r="A403" s="1">
        <v>402</v>
      </c>
      <c r="B403" s="2" t="s">
        <v>73</v>
      </c>
      <c r="C403" s="3">
        <v>270</v>
      </c>
    </row>
    <row r="404" spans="1:3" ht="16.5">
      <c r="A404" s="1">
        <v>403</v>
      </c>
      <c r="B404" s="2" t="s">
        <v>83</v>
      </c>
      <c r="C404" s="3">
        <v>180</v>
      </c>
    </row>
    <row r="405" spans="1:3" ht="16.5">
      <c r="A405" s="1">
        <v>404</v>
      </c>
      <c r="B405" s="2" t="s">
        <v>76</v>
      </c>
      <c r="C405" s="3">
        <v>180</v>
      </c>
    </row>
    <row r="406" spans="1:3" ht="16.5">
      <c r="A406" s="1">
        <v>405</v>
      </c>
      <c r="B406" s="2" t="s">
        <v>63</v>
      </c>
      <c r="C406" s="3">
        <v>360</v>
      </c>
    </row>
    <row r="407" spans="1:3" ht="16.5">
      <c r="A407" s="1">
        <v>406</v>
      </c>
      <c r="B407" s="2" t="s">
        <v>63</v>
      </c>
      <c r="C407" s="3">
        <v>360</v>
      </c>
    </row>
    <row r="408" spans="1:3" ht="16.5">
      <c r="A408" s="1">
        <v>407</v>
      </c>
      <c r="B408" s="2" t="s">
        <v>75</v>
      </c>
      <c r="C408" s="3">
        <v>270</v>
      </c>
    </row>
    <row r="409" spans="1:3" ht="16.5">
      <c r="A409" s="1">
        <v>408</v>
      </c>
      <c r="B409" s="2" t="s">
        <v>67</v>
      </c>
      <c r="C409" s="3">
        <v>180</v>
      </c>
    </row>
    <row r="410" spans="1:3" ht="16.5">
      <c r="A410" s="1">
        <v>409</v>
      </c>
      <c r="B410" s="2" t="s">
        <v>67</v>
      </c>
      <c r="C410" s="3">
        <v>180</v>
      </c>
    </row>
    <row r="411" spans="1:3" ht="16.5">
      <c r="A411" s="1">
        <v>410</v>
      </c>
      <c r="B411" s="2" t="s">
        <v>94</v>
      </c>
      <c r="C411" s="3">
        <v>180</v>
      </c>
    </row>
    <row r="412" spans="1:3" ht="16.5">
      <c r="A412" s="1">
        <v>411</v>
      </c>
      <c r="B412" s="2" t="s">
        <v>67</v>
      </c>
      <c r="C412" s="3">
        <v>180</v>
      </c>
    </row>
    <row r="413" spans="1:3" ht="16.5">
      <c r="A413" s="1">
        <v>412</v>
      </c>
      <c r="B413" s="2" t="s">
        <v>62</v>
      </c>
      <c r="C413" s="3">
        <v>270</v>
      </c>
    </row>
    <row r="414" spans="1:3" ht="16.5">
      <c r="A414" s="1">
        <v>413</v>
      </c>
      <c r="B414" s="2" t="s">
        <v>70</v>
      </c>
      <c r="C414" s="3">
        <v>180</v>
      </c>
    </row>
    <row r="415" spans="1:3" ht="16.5">
      <c r="A415" s="1">
        <v>414</v>
      </c>
      <c r="B415" s="2" t="s">
        <v>67</v>
      </c>
      <c r="C415" s="3">
        <v>180</v>
      </c>
    </row>
    <row r="416" spans="1:3" ht="16.5">
      <c r="A416" s="1">
        <v>415</v>
      </c>
      <c r="B416" s="2" t="s">
        <v>75</v>
      </c>
      <c r="C416" s="3">
        <v>270</v>
      </c>
    </row>
    <row r="417" spans="1:3" ht="16.5">
      <c r="A417" s="1">
        <v>416</v>
      </c>
      <c r="B417" s="2" t="s">
        <v>67</v>
      </c>
      <c r="C417" s="3">
        <v>180</v>
      </c>
    </row>
    <row r="418" spans="1:3" ht="16.5">
      <c r="A418" s="1">
        <v>417</v>
      </c>
      <c r="B418" s="2" t="s">
        <v>75</v>
      </c>
      <c r="C418" s="3">
        <v>270</v>
      </c>
    </row>
    <row r="419" spans="1:3" ht="16.5">
      <c r="A419" s="1">
        <v>418</v>
      </c>
      <c r="B419" s="2" t="s">
        <v>67</v>
      </c>
      <c r="C419" s="3">
        <v>180</v>
      </c>
    </row>
    <row r="420" spans="1:3" ht="16.5">
      <c r="A420" s="1">
        <v>419</v>
      </c>
      <c r="B420" s="2" t="s">
        <v>67</v>
      </c>
      <c r="C420" s="3">
        <v>180</v>
      </c>
    </row>
    <row r="421" spans="1:3" ht="16.5">
      <c r="A421" s="1">
        <v>420</v>
      </c>
      <c r="B421" s="2" t="s">
        <v>67</v>
      </c>
      <c r="C421" s="3">
        <v>180</v>
      </c>
    </row>
    <row r="422" spans="1:3" ht="16.5">
      <c r="A422" s="1">
        <v>421</v>
      </c>
      <c r="B422" s="2" t="s">
        <v>80</v>
      </c>
      <c r="C422" s="3">
        <v>270</v>
      </c>
    </row>
    <row r="423" spans="1:3" ht="16.5">
      <c r="A423" s="1">
        <v>422</v>
      </c>
      <c r="B423" s="2" t="s">
        <v>65</v>
      </c>
      <c r="C423" s="3">
        <v>199</v>
      </c>
    </row>
    <row r="424" spans="1:3" ht="16.5">
      <c r="A424" s="1">
        <v>423</v>
      </c>
      <c r="B424" s="2" t="s">
        <v>62</v>
      </c>
      <c r="C424" s="3">
        <v>270</v>
      </c>
    </row>
    <row r="425" spans="1:3" ht="16.5">
      <c r="A425" s="1">
        <v>424</v>
      </c>
      <c r="B425" s="2" t="s">
        <v>79</v>
      </c>
      <c r="C425" s="3">
        <v>360</v>
      </c>
    </row>
    <row r="426" spans="1:3" ht="16.5">
      <c r="A426" s="1">
        <v>425</v>
      </c>
      <c r="B426" s="2" t="s">
        <v>62</v>
      </c>
      <c r="C426" s="3">
        <v>270</v>
      </c>
    </row>
    <row r="427" spans="1:3" ht="16.5">
      <c r="A427" s="1">
        <v>426</v>
      </c>
      <c r="B427" s="2" t="s">
        <v>62</v>
      </c>
      <c r="C427" s="3">
        <v>270</v>
      </c>
    </row>
    <row r="428" spans="1:3" ht="16.5">
      <c r="A428" s="1">
        <v>427</v>
      </c>
      <c r="B428" s="2" t="s">
        <v>71</v>
      </c>
      <c r="C428" s="3">
        <v>21</v>
      </c>
    </row>
    <row r="429" spans="1:3" ht="16.5">
      <c r="A429" s="1">
        <v>428</v>
      </c>
      <c r="B429" s="2" t="s">
        <v>61</v>
      </c>
      <c r="C429" s="3">
        <v>180</v>
      </c>
    </row>
    <row r="430" spans="1:3" ht="16.5">
      <c r="A430" s="1">
        <v>429</v>
      </c>
      <c r="B430" s="2" t="s">
        <v>76</v>
      </c>
      <c r="C430" s="3">
        <v>180</v>
      </c>
    </row>
    <row r="431" spans="1:3" ht="16.5">
      <c r="A431" s="1">
        <v>430</v>
      </c>
      <c r="B431" s="4" t="s">
        <v>80</v>
      </c>
      <c r="C431" s="3">
        <v>180</v>
      </c>
    </row>
    <row r="432" spans="1:3" ht="16.5">
      <c r="A432" s="1">
        <v>431</v>
      </c>
      <c r="B432" s="2" t="s">
        <v>67</v>
      </c>
      <c r="C432" s="3">
        <v>130</v>
      </c>
    </row>
    <row r="433" spans="1:3" ht="16.5">
      <c r="A433" s="1">
        <v>432</v>
      </c>
      <c r="B433" s="2" t="s">
        <v>67</v>
      </c>
      <c r="C433" s="3">
        <v>130</v>
      </c>
    </row>
    <row r="434" spans="1:3" ht="16.5">
      <c r="A434" s="1">
        <v>433</v>
      </c>
      <c r="B434" s="2" t="s">
        <v>74</v>
      </c>
      <c r="C434" s="3">
        <v>180</v>
      </c>
    </row>
    <row r="435" spans="1:3" ht="16.5">
      <c r="A435" s="1">
        <v>434</v>
      </c>
      <c r="B435" s="2" t="s">
        <v>64</v>
      </c>
      <c r="C435" s="3">
        <v>180</v>
      </c>
    </row>
    <row r="436" spans="1:3" ht="16.5">
      <c r="A436" s="1">
        <v>435</v>
      </c>
      <c r="B436" s="2" t="s">
        <v>67</v>
      </c>
      <c r="C436" s="3">
        <v>180</v>
      </c>
    </row>
    <row r="437" spans="1:3" ht="16.5">
      <c r="A437" s="1">
        <v>436</v>
      </c>
      <c r="B437" s="2" t="s">
        <v>65</v>
      </c>
      <c r="C437" s="3">
        <v>32</v>
      </c>
    </row>
    <row r="438" spans="1:3" ht="16.5">
      <c r="A438" s="1">
        <v>437</v>
      </c>
      <c r="B438" s="2" t="s">
        <v>61</v>
      </c>
      <c r="C438" s="3">
        <v>180</v>
      </c>
    </row>
    <row r="439" spans="1:3" ht="16.5">
      <c r="A439" s="1">
        <v>438</v>
      </c>
      <c r="B439" s="2" t="s">
        <v>94</v>
      </c>
      <c r="C439" s="3">
        <v>180</v>
      </c>
    </row>
    <row r="440" spans="1:3" ht="16.5">
      <c r="A440" s="1">
        <v>439</v>
      </c>
      <c r="B440" s="2" t="s">
        <v>79</v>
      </c>
      <c r="C440" s="3">
        <v>360</v>
      </c>
    </row>
    <row r="441" spans="1:3" ht="16.5">
      <c r="A441" s="1">
        <v>440</v>
      </c>
      <c r="B441" s="2" t="s">
        <v>61</v>
      </c>
      <c r="C441" s="3">
        <v>180</v>
      </c>
    </row>
    <row r="442" spans="1:3" ht="16.5">
      <c r="A442" s="1">
        <v>441</v>
      </c>
      <c r="B442" s="2" t="s">
        <v>67</v>
      </c>
      <c r="C442" s="3">
        <v>180</v>
      </c>
    </row>
    <row r="443" spans="1:3" ht="16.5">
      <c r="A443" s="1">
        <v>442</v>
      </c>
      <c r="B443" s="2" t="s">
        <v>70</v>
      </c>
      <c r="C443" s="3">
        <v>180</v>
      </c>
    </row>
    <row r="444" spans="1:3" ht="16.5">
      <c r="A444" s="1">
        <v>443</v>
      </c>
      <c r="B444" s="2" t="s">
        <v>62</v>
      </c>
      <c r="C444" s="3">
        <v>270</v>
      </c>
    </row>
    <row r="445" spans="1:3" ht="16.5">
      <c r="A445" s="1">
        <v>444</v>
      </c>
      <c r="B445" s="2" t="s">
        <v>89</v>
      </c>
      <c r="C445" s="3">
        <v>360</v>
      </c>
    </row>
    <row r="446" spans="1:3" ht="16.5">
      <c r="A446" s="1">
        <v>445</v>
      </c>
      <c r="B446" s="2" t="s">
        <v>65</v>
      </c>
      <c r="C446" s="3">
        <v>108</v>
      </c>
    </row>
    <row r="447" spans="1:3" ht="16.5">
      <c r="A447" s="1">
        <v>446</v>
      </c>
      <c r="B447" s="2" t="s">
        <v>61</v>
      </c>
      <c r="C447" s="3">
        <v>180</v>
      </c>
    </row>
    <row r="448" spans="1:3" ht="16.5">
      <c r="A448" s="1">
        <v>447</v>
      </c>
      <c r="B448" s="2" t="s">
        <v>65</v>
      </c>
      <c r="C448" s="3">
        <v>151</v>
      </c>
    </row>
    <row r="449" spans="1:3" ht="16.5">
      <c r="A449" s="1">
        <v>448</v>
      </c>
      <c r="B449" s="2" t="s">
        <v>74</v>
      </c>
      <c r="C449" s="3">
        <v>180</v>
      </c>
    </row>
    <row r="450" spans="1:3" ht="16.5">
      <c r="A450" s="1">
        <v>449</v>
      </c>
      <c r="B450" s="2" t="s">
        <v>80</v>
      </c>
      <c r="C450" s="3">
        <v>270</v>
      </c>
    </row>
    <row r="451" spans="1:3" ht="16.5">
      <c r="A451" s="1">
        <v>450</v>
      </c>
      <c r="B451" s="2" t="s">
        <v>61</v>
      </c>
      <c r="C451" s="3">
        <v>150</v>
      </c>
    </row>
    <row r="452" spans="1:3" ht="16.5">
      <c r="A452" s="1">
        <v>451</v>
      </c>
      <c r="B452" s="2" t="s">
        <v>65</v>
      </c>
      <c r="C452" s="3">
        <v>108</v>
      </c>
    </row>
    <row r="453" spans="1:3" ht="16.5">
      <c r="A453" s="1">
        <v>452</v>
      </c>
      <c r="B453" s="2" t="s">
        <v>77</v>
      </c>
      <c r="C453" s="3">
        <v>270</v>
      </c>
    </row>
    <row r="454" spans="1:3" ht="16.5">
      <c r="A454" s="1">
        <v>453</v>
      </c>
      <c r="B454" s="2" t="s">
        <v>72</v>
      </c>
      <c r="C454" s="3">
        <v>180</v>
      </c>
    </row>
    <row r="455" spans="1:3" ht="16.5">
      <c r="A455" s="1">
        <v>454</v>
      </c>
      <c r="B455" s="2" t="s">
        <v>66</v>
      </c>
      <c r="C455" s="3">
        <v>360</v>
      </c>
    </row>
    <row r="456" spans="1:3" ht="16.5">
      <c r="A456" s="1">
        <v>455</v>
      </c>
      <c r="B456" s="2" t="s">
        <v>61</v>
      </c>
      <c r="C456" s="3">
        <v>180</v>
      </c>
    </row>
    <row r="457" spans="1:3" ht="16.5">
      <c r="A457" s="1">
        <v>456</v>
      </c>
      <c r="B457" s="2" t="s">
        <v>67</v>
      </c>
      <c r="C457" s="3">
        <v>180</v>
      </c>
    </row>
    <row r="458" spans="1:3" ht="16.5">
      <c r="A458" s="1">
        <v>457</v>
      </c>
      <c r="B458" s="2" t="s">
        <v>67</v>
      </c>
      <c r="C458" s="3">
        <v>180</v>
      </c>
    </row>
    <row r="459" spans="1:3" ht="16.5">
      <c r="A459" s="1">
        <v>458</v>
      </c>
      <c r="B459" s="2" t="s">
        <v>75</v>
      </c>
      <c r="C459" s="3">
        <v>270</v>
      </c>
    </row>
    <row r="460" spans="1:3" ht="16.5">
      <c r="A460" s="1">
        <v>459</v>
      </c>
      <c r="B460" s="2" t="s">
        <v>80</v>
      </c>
      <c r="C460" s="3">
        <v>270</v>
      </c>
    </row>
    <row r="461" spans="1:3" ht="16.5">
      <c r="A461" s="1">
        <v>460</v>
      </c>
      <c r="B461" s="2" t="s">
        <v>62</v>
      </c>
      <c r="C461" s="3">
        <v>270</v>
      </c>
    </row>
    <row r="462" spans="1:3" ht="16.5">
      <c r="A462" s="1">
        <v>461</v>
      </c>
      <c r="B462" s="2" t="s">
        <v>63</v>
      </c>
      <c r="C462" s="3">
        <v>360</v>
      </c>
    </row>
    <row r="463" spans="1:3" ht="16.5">
      <c r="A463" s="1">
        <v>462</v>
      </c>
      <c r="B463" s="2" t="s">
        <v>80</v>
      </c>
      <c r="C463" s="3">
        <v>270</v>
      </c>
    </row>
    <row r="464" spans="1:3" ht="16.5">
      <c r="A464" s="1">
        <v>463</v>
      </c>
      <c r="B464" s="2" t="s">
        <v>76</v>
      </c>
      <c r="C464" s="3">
        <v>180</v>
      </c>
    </row>
    <row r="465" spans="1:3" ht="16.5">
      <c r="A465" s="1">
        <v>464</v>
      </c>
      <c r="B465" s="2" t="s">
        <v>63</v>
      </c>
      <c r="C465" s="3">
        <v>360</v>
      </c>
    </row>
    <row r="466" spans="1:3" ht="16.5">
      <c r="A466" s="1">
        <v>465</v>
      </c>
      <c r="B466" s="2" t="s">
        <v>67</v>
      </c>
      <c r="C466" s="3">
        <v>180</v>
      </c>
    </row>
    <row r="467" spans="1:3" ht="16.5">
      <c r="A467" s="1">
        <v>466</v>
      </c>
      <c r="B467" s="2" t="s">
        <v>67</v>
      </c>
      <c r="C467" s="3">
        <v>180</v>
      </c>
    </row>
    <row r="468" spans="1:3" ht="16.5">
      <c r="A468" s="1">
        <v>467</v>
      </c>
      <c r="B468" s="2" t="s">
        <v>65</v>
      </c>
      <c r="C468" s="3">
        <v>27</v>
      </c>
    </row>
    <row r="469" spans="1:3" ht="16.5">
      <c r="A469" s="1">
        <v>468</v>
      </c>
      <c r="B469" s="4" t="s">
        <v>62</v>
      </c>
      <c r="C469" s="3">
        <v>270</v>
      </c>
    </row>
    <row r="470" spans="1:3" ht="16.5">
      <c r="A470" s="1">
        <v>469</v>
      </c>
      <c r="B470" s="2" t="s">
        <v>65</v>
      </c>
      <c r="C470" s="3">
        <v>59</v>
      </c>
    </row>
    <row r="471" spans="1:3" ht="16.5">
      <c r="A471" s="1">
        <v>470</v>
      </c>
      <c r="B471" s="2" t="s">
        <v>61</v>
      </c>
      <c r="C471" s="3">
        <v>40</v>
      </c>
    </row>
    <row r="472" spans="1:3" ht="16.5">
      <c r="A472" s="1">
        <v>471</v>
      </c>
      <c r="B472" s="2" t="s">
        <v>62</v>
      </c>
      <c r="C472" s="3">
        <v>270</v>
      </c>
    </row>
    <row r="473" spans="1:3" ht="16.5">
      <c r="A473" s="1">
        <v>472</v>
      </c>
      <c r="B473" s="2" t="s">
        <v>62</v>
      </c>
      <c r="C473" s="3">
        <v>270</v>
      </c>
    </row>
    <row r="474" spans="1:3" ht="16.5">
      <c r="A474" s="1">
        <v>473</v>
      </c>
      <c r="B474" s="2" t="s">
        <v>62</v>
      </c>
      <c r="C474" s="3">
        <v>270</v>
      </c>
    </row>
    <row r="475" spans="1:3" ht="16.5">
      <c r="A475" s="1">
        <v>474</v>
      </c>
      <c r="B475" s="2" t="s">
        <v>62</v>
      </c>
      <c r="C475" s="3">
        <v>270</v>
      </c>
    </row>
    <row r="476" spans="1:3" ht="16.5">
      <c r="A476" s="1">
        <v>475</v>
      </c>
      <c r="B476" s="2" t="s">
        <v>62</v>
      </c>
      <c r="C476" s="3">
        <v>270</v>
      </c>
    </row>
    <row r="477" spans="1:3" ht="16.5">
      <c r="A477" s="1">
        <v>476</v>
      </c>
      <c r="B477" s="4" t="s">
        <v>62</v>
      </c>
      <c r="C477" s="3">
        <v>270</v>
      </c>
    </row>
    <row r="478" spans="1:3" ht="16.5">
      <c r="A478" s="1">
        <v>477</v>
      </c>
      <c r="B478" s="4" t="s">
        <v>62</v>
      </c>
      <c r="C478" s="3">
        <v>270</v>
      </c>
    </row>
    <row r="479" spans="1:3" ht="16.5">
      <c r="A479" s="1">
        <v>478</v>
      </c>
      <c r="B479" s="2" t="s">
        <v>62</v>
      </c>
      <c r="C479" s="3">
        <v>270</v>
      </c>
    </row>
    <row r="480" spans="1:3" ht="16.5">
      <c r="A480" s="1">
        <v>479</v>
      </c>
      <c r="B480" s="2" t="s">
        <v>91</v>
      </c>
      <c r="C480" s="3">
        <v>270</v>
      </c>
    </row>
    <row r="481" spans="1:3" ht="16.5">
      <c r="A481" s="1">
        <v>480</v>
      </c>
      <c r="B481" s="2" t="s">
        <v>67</v>
      </c>
      <c r="C481" s="3">
        <v>180</v>
      </c>
    </row>
    <row r="482" spans="1:3" ht="16.5">
      <c r="A482" s="1">
        <v>481</v>
      </c>
      <c r="B482" s="2" t="s">
        <v>61</v>
      </c>
      <c r="C482" s="3">
        <v>180</v>
      </c>
    </row>
    <row r="483" spans="1:3" ht="16.5">
      <c r="A483" s="1">
        <v>482</v>
      </c>
      <c r="B483" s="2" t="s">
        <v>76</v>
      </c>
      <c r="C483" s="3">
        <v>180</v>
      </c>
    </row>
    <row r="484" spans="1:3" ht="16.5">
      <c r="A484" s="1">
        <v>483</v>
      </c>
      <c r="B484" s="2" t="s">
        <v>80</v>
      </c>
      <c r="C484" s="3">
        <v>270</v>
      </c>
    </row>
    <row r="485" spans="1:3" ht="16.5">
      <c r="A485" s="1">
        <v>484</v>
      </c>
      <c r="B485" s="2" t="s">
        <v>74</v>
      </c>
      <c r="C485" s="3">
        <v>180</v>
      </c>
    </row>
    <row r="486" spans="1:3" ht="16.5">
      <c r="A486" s="1">
        <v>485</v>
      </c>
      <c r="B486" s="2" t="s">
        <v>64</v>
      </c>
      <c r="C486" s="3">
        <v>180</v>
      </c>
    </row>
    <row r="487" spans="1:3" ht="16.5">
      <c r="A487" s="1">
        <v>486</v>
      </c>
      <c r="B487" s="2" t="s">
        <v>80</v>
      </c>
      <c r="C487" s="3">
        <v>250</v>
      </c>
    </row>
    <row r="488" spans="1:3" ht="16.5">
      <c r="A488" s="1">
        <v>487</v>
      </c>
      <c r="B488" s="2" t="s">
        <v>70</v>
      </c>
      <c r="C488" s="3">
        <v>180</v>
      </c>
    </row>
    <row r="489" spans="1:3" ht="16.5">
      <c r="A489" s="1">
        <v>488</v>
      </c>
      <c r="B489" s="2" t="s">
        <v>65</v>
      </c>
      <c r="C489" s="3">
        <v>81</v>
      </c>
    </row>
    <row r="490" spans="1:3" ht="16.5">
      <c r="A490" s="1">
        <v>489</v>
      </c>
      <c r="B490" s="2" t="s">
        <v>80</v>
      </c>
      <c r="C490" s="3">
        <v>270</v>
      </c>
    </row>
    <row r="491" spans="1:3" ht="16.5">
      <c r="A491" s="1">
        <v>490</v>
      </c>
      <c r="B491" s="2" t="s">
        <v>62</v>
      </c>
      <c r="C491" s="3">
        <v>270</v>
      </c>
    </row>
    <row r="492" spans="1:3" ht="16.5">
      <c r="A492" s="1">
        <v>491</v>
      </c>
      <c r="B492" s="2" t="s">
        <v>95</v>
      </c>
      <c r="C492" s="3">
        <v>180</v>
      </c>
    </row>
    <row r="493" spans="1:3" ht="16.5">
      <c r="A493" s="1">
        <v>492</v>
      </c>
      <c r="B493" s="2" t="s">
        <v>74</v>
      </c>
      <c r="C493" s="3">
        <v>180</v>
      </c>
    </row>
    <row r="494" spans="1:3" ht="16.5">
      <c r="A494" s="1">
        <v>493</v>
      </c>
      <c r="B494" s="2" t="s">
        <v>67</v>
      </c>
      <c r="C494" s="3">
        <v>180</v>
      </c>
    </row>
    <row r="495" spans="1:3" ht="16.5">
      <c r="A495" s="1">
        <v>494</v>
      </c>
      <c r="B495" s="2" t="s">
        <v>64</v>
      </c>
      <c r="C495" s="3">
        <v>180</v>
      </c>
    </row>
    <row r="496" spans="1:3" ht="16.5">
      <c r="A496" s="1">
        <v>495</v>
      </c>
      <c r="B496" s="2" t="s">
        <v>67</v>
      </c>
      <c r="C496" s="3">
        <v>180</v>
      </c>
    </row>
    <row r="497" spans="1:3" ht="16.5">
      <c r="A497" s="1">
        <v>496</v>
      </c>
      <c r="B497" s="2" t="s">
        <v>67</v>
      </c>
      <c r="C497" s="3">
        <v>180</v>
      </c>
    </row>
    <row r="498" spans="1:3" ht="16.5">
      <c r="A498" s="1">
        <v>497</v>
      </c>
      <c r="B498" s="2" t="s">
        <v>65</v>
      </c>
      <c r="C498" s="3">
        <v>43</v>
      </c>
    </row>
    <row r="499" spans="1:3" ht="16.5">
      <c r="A499" s="1">
        <v>498</v>
      </c>
      <c r="B499" s="2" t="s">
        <v>80</v>
      </c>
      <c r="C499" s="3">
        <v>270</v>
      </c>
    </row>
    <row r="500" spans="1:3" ht="16.5">
      <c r="A500" s="1">
        <v>499</v>
      </c>
      <c r="B500" s="2" t="s">
        <v>61</v>
      </c>
      <c r="C500" s="3">
        <v>150</v>
      </c>
    </row>
    <row r="501" spans="1:3" ht="16.5">
      <c r="A501" s="1">
        <v>500</v>
      </c>
      <c r="B501" s="2" t="s">
        <v>67</v>
      </c>
      <c r="C501" s="3">
        <v>180</v>
      </c>
    </row>
    <row r="502" spans="1:3" ht="16.5">
      <c r="A502" s="1">
        <v>501</v>
      </c>
      <c r="B502" s="2" t="s">
        <v>67</v>
      </c>
      <c r="C502" s="3">
        <v>150</v>
      </c>
    </row>
    <row r="503" spans="1:3" ht="16.5">
      <c r="A503" s="1">
        <v>502</v>
      </c>
      <c r="B503" s="2" t="s">
        <v>67</v>
      </c>
      <c r="C503" s="3">
        <v>150</v>
      </c>
    </row>
    <row r="504" spans="1:3" ht="16.5">
      <c r="A504" s="1">
        <v>503</v>
      </c>
      <c r="B504" s="2" t="s">
        <v>79</v>
      </c>
      <c r="C504" s="3">
        <v>256</v>
      </c>
    </row>
    <row r="505" spans="1:3" ht="16.5">
      <c r="A505" s="1">
        <v>504</v>
      </c>
      <c r="B505" s="2" t="s">
        <v>80</v>
      </c>
      <c r="C505" s="3">
        <v>270</v>
      </c>
    </row>
    <row r="506" spans="1:3" ht="16.5">
      <c r="A506" s="1">
        <v>505</v>
      </c>
      <c r="B506" s="2" t="s">
        <v>80</v>
      </c>
      <c r="C506" s="3">
        <v>270</v>
      </c>
    </row>
    <row r="507" spans="1:3" ht="16.5">
      <c r="A507" s="1">
        <v>506</v>
      </c>
      <c r="B507" s="2" t="s">
        <v>62</v>
      </c>
      <c r="C507" s="3">
        <v>270</v>
      </c>
    </row>
    <row r="508" spans="1:3" ht="16.5">
      <c r="A508" s="1">
        <v>507</v>
      </c>
      <c r="B508" s="2" t="s">
        <v>70</v>
      </c>
      <c r="C508" s="3">
        <v>180</v>
      </c>
    </row>
    <row r="509" spans="1:3" ht="16.5">
      <c r="A509" s="1">
        <v>508</v>
      </c>
      <c r="B509" s="2" t="s">
        <v>73</v>
      </c>
      <c r="C509" s="3">
        <v>270</v>
      </c>
    </row>
    <row r="510" spans="1:3" ht="16.5">
      <c r="A510" s="1">
        <v>509</v>
      </c>
      <c r="B510" s="2" t="s">
        <v>71</v>
      </c>
      <c r="C510" s="3">
        <v>21</v>
      </c>
    </row>
    <row r="511" spans="1:3" ht="16.5">
      <c r="A511" s="1">
        <v>510</v>
      </c>
      <c r="B511" s="2" t="s">
        <v>67</v>
      </c>
      <c r="C511" s="3">
        <v>180</v>
      </c>
    </row>
    <row r="512" spans="1:3" ht="16.5">
      <c r="A512" s="1">
        <v>511</v>
      </c>
      <c r="B512" s="2" t="s">
        <v>83</v>
      </c>
      <c r="C512" s="3">
        <v>180</v>
      </c>
    </row>
    <row r="513" spans="1:3" ht="16.5">
      <c r="A513" s="1">
        <v>512</v>
      </c>
      <c r="B513" s="2" t="s">
        <v>67</v>
      </c>
      <c r="C513" s="3">
        <v>180</v>
      </c>
    </row>
    <row r="514" spans="1:3" ht="16.5">
      <c r="A514" s="1">
        <v>513</v>
      </c>
      <c r="B514" s="2" t="s">
        <v>67</v>
      </c>
      <c r="C514" s="3">
        <v>180</v>
      </c>
    </row>
    <row r="515" spans="1:3" ht="16.5">
      <c r="A515" s="1">
        <v>514</v>
      </c>
      <c r="B515" s="2" t="s">
        <v>67</v>
      </c>
      <c r="C515" s="3">
        <v>180</v>
      </c>
    </row>
    <row r="516" spans="1:3" ht="16.5">
      <c r="A516" s="1">
        <v>515</v>
      </c>
      <c r="B516" s="2" t="s">
        <v>67</v>
      </c>
      <c r="C516" s="3">
        <v>180</v>
      </c>
    </row>
    <row r="517" spans="1:3" ht="16.5">
      <c r="A517" s="1">
        <v>516</v>
      </c>
      <c r="B517" s="2" t="s">
        <v>67</v>
      </c>
      <c r="C517" s="3">
        <v>180</v>
      </c>
    </row>
    <row r="518" spans="1:3" ht="16.5">
      <c r="A518" s="1">
        <v>517</v>
      </c>
      <c r="B518" s="2" t="s">
        <v>75</v>
      </c>
      <c r="C518" s="3">
        <v>270</v>
      </c>
    </row>
    <row r="519" spans="1:3" ht="16.5">
      <c r="A519" s="1">
        <v>518</v>
      </c>
      <c r="B519" s="2" t="s">
        <v>67</v>
      </c>
      <c r="C519" s="3">
        <v>180</v>
      </c>
    </row>
    <row r="520" spans="1:3" ht="16.5">
      <c r="A520" s="1">
        <v>519</v>
      </c>
      <c r="B520" s="2" t="s">
        <v>67</v>
      </c>
      <c r="C520" s="3">
        <v>180</v>
      </c>
    </row>
    <row r="521" spans="1:3" ht="16.5">
      <c r="A521" s="1">
        <v>520</v>
      </c>
      <c r="B521" s="2" t="s">
        <v>67</v>
      </c>
      <c r="C521" s="3">
        <v>180</v>
      </c>
    </row>
    <row r="522" spans="1:3" ht="16.5">
      <c r="A522" s="1">
        <v>521</v>
      </c>
      <c r="B522" s="2" t="s">
        <v>71</v>
      </c>
      <c r="C522" s="3">
        <v>32</v>
      </c>
    </row>
    <row r="523" spans="1:3" ht="16.5">
      <c r="A523" s="1">
        <v>522</v>
      </c>
      <c r="B523" s="2" t="s">
        <v>67</v>
      </c>
      <c r="C523" s="3">
        <v>180</v>
      </c>
    </row>
    <row r="524" spans="1:3" ht="16.5">
      <c r="A524" s="1">
        <v>523</v>
      </c>
      <c r="B524" s="4" t="s">
        <v>67</v>
      </c>
      <c r="C524" s="3">
        <v>180</v>
      </c>
    </row>
    <row r="525" spans="1:3" ht="16.5">
      <c r="A525" s="1">
        <v>524</v>
      </c>
      <c r="B525" s="2" t="s">
        <v>67</v>
      </c>
      <c r="C525" s="3">
        <v>180</v>
      </c>
    </row>
    <row r="526" spans="1:3" ht="16.5">
      <c r="A526" s="1">
        <v>525</v>
      </c>
      <c r="B526" s="2" t="s">
        <v>67</v>
      </c>
      <c r="C526" s="3">
        <v>180</v>
      </c>
    </row>
    <row r="527" spans="1:3" ht="16.5">
      <c r="A527" s="1">
        <v>526</v>
      </c>
      <c r="B527" s="2" t="s">
        <v>62</v>
      </c>
      <c r="C527" s="3">
        <v>270</v>
      </c>
    </row>
    <row r="528" spans="1:3" ht="16.5">
      <c r="A528" s="1">
        <v>527</v>
      </c>
      <c r="B528" s="2" t="s">
        <v>62</v>
      </c>
      <c r="C528" s="3">
        <v>270</v>
      </c>
    </row>
    <row r="529" spans="1:3" ht="16.5">
      <c r="A529" s="1">
        <v>528</v>
      </c>
      <c r="B529" s="2" t="s">
        <v>62</v>
      </c>
      <c r="C529" s="3">
        <v>270</v>
      </c>
    </row>
    <row r="530" spans="1:3" ht="16.5">
      <c r="A530" s="1">
        <v>529</v>
      </c>
      <c r="B530" s="2" t="s">
        <v>65</v>
      </c>
      <c r="C530" s="3">
        <v>102</v>
      </c>
    </row>
    <row r="531" spans="1:3" ht="16.5">
      <c r="A531" s="1">
        <v>530</v>
      </c>
      <c r="B531" s="2" t="s">
        <v>65</v>
      </c>
      <c r="C531" s="3">
        <v>54</v>
      </c>
    </row>
    <row r="532" spans="1:3" ht="16.5">
      <c r="A532" s="1">
        <v>531</v>
      </c>
      <c r="B532" s="2" t="s">
        <v>65</v>
      </c>
      <c r="C532" s="3">
        <v>27</v>
      </c>
    </row>
    <row r="533" spans="1:3" ht="16.5">
      <c r="A533" s="1">
        <v>532</v>
      </c>
      <c r="B533" s="2" t="s">
        <v>71</v>
      </c>
      <c r="C533" s="3">
        <v>5</v>
      </c>
    </row>
    <row r="534" spans="1:3" ht="16.5">
      <c r="A534" s="1">
        <v>533</v>
      </c>
      <c r="B534" s="2" t="s">
        <v>62</v>
      </c>
      <c r="C534" s="3">
        <v>270</v>
      </c>
    </row>
    <row r="535" spans="1:3" ht="16.5">
      <c r="A535" s="1">
        <v>534</v>
      </c>
      <c r="B535" s="2" t="s">
        <v>74</v>
      </c>
      <c r="C535" s="3">
        <v>180</v>
      </c>
    </row>
    <row r="536" spans="1:3" ht="16.5">
      <c r="A536" s="1">
        <v>535</v>
      </c>
      <c r="B536" s="2" t="s">
        <v>83</v>
      </c>
      <c r="C536" s="3">
        <v>180</v>
      </c>
    </row>
    <row r="537" spans="1:3" ht="16.5">
      <c r="A537" s="1">
        <v>536</v>
      </c>
      <c r="B537" s="2" t="s">
        <v>64</v>
      </c>
      <c r="C537" s="3">
        <v>180</v>
      </c>
    </row>
    <row r="538" spans="1:3" ht="16.5">
      <c r="A538" s="1">
        <v>537</v>
      </c>
      <c r="B538" s="2" t="s">
        <v>83</v>
      </c>
      <c r="C538" s="3">
        <v>180</v>
      </c>
    </row>
    <row r="539" spans="1:3" ht="16.5">
      <c r="A539" s="1">
        <v>538</v>
      </c>
      <c r="B539" s="2" t="s">
        <v>61</v>
      </c>
      <c r="C539" s="3">
        <v>20</v>
      </c>
    </row>
    <row r="540" spans="1:3" ht="16.5">
      <c r="A540" s="1">
        <v>539</v>
      </c>
      <c r="B540" s="2" t="s">
        <v>61</v>
      </c>
      <c r="C540" s="3">
        <v>20</v>
      </c>
    </row>
    <row r="541" spans="1:3" ht="16.5">
      <c r="A541" s="1">
        <v>540</v>
      </c>
      <c r="B541" s="2" t="s">
        <v>85</v>
      </c>
      <c r="C541" s="3">
        <v>270</v>
      </c>
    </row>
    <row r="542" spans="1:3" ht="16.5">
      <c r="A542" s="1">
        <v>541</v>
      </c>
      <c r="B542" s="2" t="s">
        <v>72</v>
      </c>
      <c r="C542" s="3">
        <v>180</v>
      </c>
    </row>
    <row r="543" spans="1:3" ht="16.5">
      <c r="A543" s="1">
        <v>542</v>
      </c>
      <c r="B543" s="4" t="s">
        <v>62</v>
      </c>
      <c r="C543" s="3">
        <v>270</v>
      </c>
    </row>
    <row r="544" spans="1:3" ht="16.5">
      <c r="A544" s="1">
        <v>543</v>
      </c>
      <c r="B544" s="2" t="s">
        <v>76</v>
      </c>
      <c r="C544" s="3">
        <v>110</v>
      </c>
    </row>
    <row r="545" spans="1:3" ht="16.5">
      <c r="A545" s="1">
        <v>544</v>
      </c>
      <c r="B545" s="2" t="s">
        <v>93</v>
      </c>
      <c r="C545" s="3">
        <v>270</v>
      </c>
    </row>
    <row r="546" spans="1:3" ht="16.5">
      <c r="A546" s="1">
        <v>545</v>
      </c>
      <c r="B546" s="2" t="s">
        <v>71</v>
      </c>
      <c r="C546" s="3">
        <v>21</v>
      </c>
    </row>
    <row r="547" spans="1:3" ht="16.5">
      <c r="A547" s="1">
        <v>546</v>
      </c>
      <c r="B547" s="2" t="s">
        <v>64</v>
      </c>
      <c r="C547" s="3">
        <v>100</v>
      </c>
    </row>
    <row r="548" spans="1:3" ht="16.5">
      <c r="A548" s="1">
        <v>547</v>
      </c>
      <c r="B548" s="2" t="s">
        <v>67</v>
      </c>
      <c r="C548" s="3">
        <v>180</v>
      </c>
    </row>
    <row r="549" spans="1:3" ht="16.5">
      <c r="A549" s="1">
        <v>548</v>
      </c>
      <c r="B549" s="2" t="s">
        <v>67</v>
      </c>
      <c r="C549" s="3">
        <v>180</v>
      </c>
    </row>
    <row r="550" spans="1:3" ht="16.5">
      <c r="A550" s="1">
        <v>549</v>
      </c>
      <c r="B550" s="2" t="s">
        <v>61</v>
      </c>
      <c r="C550" s="3">
        <v>180</v>
      </c>
    </row>
    <row r="551" spans="1:3" ht="16.5">
      <c r="A551" s="1">
        <v>550</v>
      </c>
      <c r="B551" s="2" t="s">
        <v>67</v>
      </c>
      <c r="C551" s="3">
        <v>180</v>
      </c>
    </row>
    <row r="552" spans="1:3" ht="16.5">
      <c r="A552" s="1">
        <v>551</v>
      </c>
      <c r="B552" s="2" t="s">
        <v>67</v>
      </c>
      <c r="C552" s="3">
        <v>180</v>
      </c>
    </row>
    <row r="553" spans="1:3" ht="16.5">
      <c r="A553" s="1">
        <v>552</v>
      </c>
      <c r="B553" s="2" t="s">
        <v>67</v>
      </c>
      <c r="C553" s="3">
        <v>180</v>
      </c>
    </row>
    <row r="554" spans="1:3" ht="16.5">
      <c r="A554" s="1">
        <v>553</v>
      </c>
      <c r="B554" s="2" t="s">
        <v>71</v>
      </c>
      <c r="C554" s="3">
        <v>64</v>
      </c>
    </row>
    <row r="555" spans="1:3" ht="16.5">
      <c r="A555" s="1">
        <v>554</v>
      </c>
      <c r="B555" s="2" t="s">
        <v>71</v>
      </c>
      <c r="C555" s="3">
        <v>64</v>
      </c>
    </row>
    <row r="556" spans="1:3" ht="16.5">
      <c r="A556" s="1">
        <v>555</v>
      </c>
      <c r="B556" s="2" t="s">
        <v>75</v>
      </c>
      <c r="C556" s="3">
        <v>270</v>
      </c>
    </row>
    <row r="557" spans="1:3" ht="16.5">
      <c r="A557" s="1">
        <v>556</v>
      </c>
      <c r="B557" s="2" t="s">
        <v>75</v>
      </c>
      <c r="C557" s="3">
        <v>270</v>
      </c>
    </row>
    <row r="558" spans="1:3" ht="16.5">
      <c r="A558" s="1">
        <v>557</v>
      </c>
      <c r="B558" s="2" t="s">
        <v>67</v>
      </c>
      <c r="C558" s="3">
        <v>180</v>
      </c>
    </row>
    <row r="559" spans="1:3" ht="16.5">
      <c r="A559" s="1">
        <v>558</v>
      </c>
      <c r="B559" s="2" t="s">
        <v>75</v>
      </c>
      <c r="C559" s="3">
        <v>270</v>
      </c>
    </row>
    <row r="560" spans="1:3" ht="16.5">
      <c r="A560" s="1">
        <v>559</v>
      </c>
      <c r="B560" s="2" t="s">
        <v>65</v>
      </c>
      <c r="C560" s="3">
        <v>102</v>
      </c>
    </row>
    <row r="561" spans="1:3" ht="16.5">
      <c r="A561" s="1">
        <v>560</v>
      </c>
      <c r="B561" s="2" t="s">
        <v>65</v>
      </c>
      <c r="C561" s="3">
        <v>108</v>
      </c>
    </row>
    <row r="562" spans="1:3" ht="16.5">
      <c r="A562" s="1">
        <v>561</v>
      </c>
      <c r="B562" s="2" t="s">
        <v>73</v>
      </c>
      <c r="C562" s="3">
        <v>270</v>
      </c>
    </row>
    <row r="563" spans="1:3" ht="16.5">
      <c r="A563" s="1">
        <v>562</v>
      </c>
      <c r="B563" s="2" t="s">
        <v>74</v>
      </c>
      <c r="C563" s="3">
        <v>180</v>
      </c>
    </row>
    <row r="564" spans="1:3" ht="16.5">
      <c r="A564" s="1">
        <v>563</v>
      </c>
      <c r="B564" s="2" t="s">
        <v>64</v>
      </c>
      <c r="C564" s="3">
        <v>150</v>
      </c>
    </row>
    <row r="565" spans="1:3" ht="16.5">
      <c r="A565" s="1">
        <v>564</v>
      </c>
      <c r="B565" s="2" t="s">
        <v>80</v>
      </c>
      <c r="C565" s="3">
        <v>270</v>
      </c>
    </row>
    <row r="566" spans="1:3" ht="16.5">
      <c r="A566" s="1">
        <v>565</v>
      </c>
      <c r="B566" s="2" t="s">
        <v>67</v>
      </c>
      <c r="C566" s="3">
        <v>180</v>
      </c>
    </row>
    <row r="567" spans="1:3" ht="16.5">
      <c r="A567" s="1">
        <v>566</v>
      </c>
      <c r="B567" s="2" t="s">
        <v>70</v>
      </c>
      <c r="C567" s="3">
        <v>180</v>
      </c>
    </row>
    <row r="568" spans="1:3" ht="16.5">
      <c r="A568" s="1">
        <v>567</v>
      </c>
      <c r="B568" s="2" t="s">
        <v>62</v>
      </c>
      <c r="C568" s="3">
        <v>120</v>
      </c>
    </row>
    <row r="569" spans="1:3" ht="16.5">
      <c r="A569" s="1">
        <v>568</v>
      </c>
      <c r="B569" s="2" t="s">
        <v>74</v>
      </c>
      <c r="C569" s="3">
        <v>180</v>
      </c>
    </row>
    <row r="570" spans="1:3" ht="16.5">
      <c r="A570" s="1">
        <v>569</v>
      </c>
      <c r="B570" s="2" t="s">
        <v>64</v>
      </c>
      <c r="C570" s="3">
        <v>180</v>
      </c>
    </row>
    <row r="571" spans="1:3" ht="16.5">
      <c r="A571" s="1">
        <v>570</v>
      </c>
      <c r="B571" s="4" t="s">
        <v>76</v>
      </c>
      <c r="C571" s="3">
        <v>180</v>
      </c>
    </row>
    <row r="572" spans="1:3" ht="16.5">
      <c r="A572" s="1">
        <v>571</v>
      </c>
      <c r="B572" s="2" t="s">
        <v>61</v>
      </c>
      <c r="C572" s="3">
        <v>180</v>
      </c>
    </row>
    <row r="573" spans="1:3" ht="16.5">
      <c r="A573" s="1">
        <v>572</v>
      </c>
      <c r="B573" s="2" t="s">
        <v>62</v>
      </c>
      <c r="C573" s="3">
        <v>270</v>
      </c>
    </row>
    <row r="574" spans="1:3" ht="16.5">
      <c r="A574" s="1">
        <v>573</v>
      </c>
      <c r="B574" s="2" t="s">
        <v>61</v>
      </c>
      <c r="C574" s="3">
        <v>120</v>
      </c>
    </row>
    <row r="575" spans="1:3" ht="16.5">
      <c r="A575" s="1">
        <v>574</v>
      </c>
      <c r="B575" s="2" t="s">
        <v>63</v>
      </c>
      <c r="C575" s="3">
        <v>360</v>
      </c>
    </row>
    <row r="576" spans="1:3" ht="16.5">
      <c r="A576" s="1">
        <v>575</v>
      </c>
      <c r="B576" s="2" t="s">
        <v>74</v>
      </c>
      <c r="C576" s="3">
        <v>180</v>
      </c>
    </row>
    <row r="577" spans="1:3" ht="16.5">
      <c r="A577" s="1">
        <v>576</v>
      </c>
      <c r="B577" s="2" t="s">
        <v>70</v>
      </c>
      <c r="C577" s="3">
        <v>180</v>
      </c>
    </row>
    <row r="578" spans="1:3" ht="16.5">
      <c r="A578" s="1">
        <v>577</v>
      </c>
      <c r="B578" s="2" t="s">
        <v>85</v>
      </c>
      <c r="C578" s="3">
        <v>180</v>
      </c>
    </row>
    <row r="579" spans="1:3" ht="16.5">
      <c r="A579" s="1">
        <v>578</v>
      </c>
      <c r="B579" s="2" t="s">
        <v>61</v>
      </c>
      <c r="C579" s="3">
        <v>180</v>
      </c>
    </row>
    <row r="580" spans="1:3" ht="16.5">
      <c r="A580" s="1">
        <v>579</v>
      </c>
      <c r="B580" s="2" t="s">
        <v>80</v>
      </c>
      <c r="C580" s="3">
        <v>200</v>
      </c>
    </row>
    <row r="581" spans="1:3" ht="16.5">
      <c r="A581" s="1">
        <v>580</v>
      </c>
      <c r="B581" s="2" t="s">
        <v>77</v>
      </c>
      <c r="C581" s="3">
        <v>150</v>
      </c>
    </row>
    <row r="582" spans="1:3" ht="16.5">
      <c r="A582" s="1">
        <v>581</v>
      </c>
      <c r="B582" s="2" t="s">
        <v>77</v>
      </c>
      <c r="C582" s="3">
        <v>150</v>
      </c>
    </row>
    <row r="583" spans="1:3" ht="16.5">
      <c r="A583" s="1">
        <v>582</v>
      </c>
      <c r="B583" s="2" t="s">
        <v>62</v>
      </c>
      <c r="C583" s="3">
        <v>270</v>
      </c>
    </row>
    <row r="584" spans="1:3" ht="16.5">
      <c r="A584" s="1">
        <v>583</v>
      </c>
      <c r="B584" s="2" t="s">
        <v>70</v>
      </c>
      <c r="C584" s="3">
        <v>180</v>
      </c>
    </row>
    <row r="585" spans="1:3" ht="16.5">
      <c r="A585" s="1">
        <v>584</v>
      </c>
      <c r="B585" s="2" t="s">
        <v>67</v>
      </c>
      <c r="C585" s="3">
        <v>180</v>
      </c>
    </row>
    <row r="586" spans="1:3" ht="16.5">
      <c r="A586" s="1">
        <v>585</v>
      </c>
      <c r="B586" s="2" t="s">
        <v>76</v>
      </c>
      <c r="C586" s="3">
        <v>180</v>
      </c>
    </row>
    <row r="587" spans="1:3" ht="16.5">
      <c r="A587" s="1">
        <v>586</v>
      </c>
      <c r="B587" s="2" t="s">
        <v>61</v>
      </c>
      <c r="C587" s="3">
        <v>180</v>
      </c>
    </row>
    <row r="588" spans="1:3" ht="16.5">
      <c r="A588" s="1">
        <v>587</v>
      </c>
      <c r="B588" s="2" t="s">
        <v>61</v>
      </c>
      <c r="C588" s="3">
        <v>180</v>
      </c>
    </row>
    <row r="589" spans="1:3" ht="16.5">
      <c r="A589" s="1">
        <v>588</v>
      </c>
      <c r="B589" s="2" t="s">
        <v>65</v>
      </c>
      <c r="C589" s="3">
        <v>156</v>
      </c>
    </row>
    <row r="590" spans="1:3" ht="16.5">
      <c r="A590" s="1">
        <v>589</v>
      </c>
      <c r="B590" s="2" t="s">
        <v>71</v>
      </c>
      <c r="C590" s="3">
        <v>10</v>
      </c>
    </row>
    <row r="591" spans="1:3" ht="16.5">
      <c r="A591" s="1">
        <v>590</v>
      </c>
      <c r="B591" s="2" t="s">
        <v>71</v>
      </c>
      <c r="C591" s="3">
        <v>27</v>
      </c>
    </row>
    <row r="592" spans="1:3" ht="16.5">
      <c r="A592" s="1">
        <v>591</v>
      </c>
      <c r="B592" s="2" t="s">
        <v>73</v>
      </c>
      <c r="C592" s="3">
        <v>270</v>
      </c>
    </row>
    <row r="593" spans="1:3" ht="16.5">
      <c r="A593" s="1">
        <v>592</v>
      </c>
      <c r="B593" s="2" t="s">
        <v>73</v>
      </c>
      <c r="C593" s="3">
        <v>270</v>
      </c>
    </row>
    <row r="594" spans="1:3" ht="16.5">
      <c r="A594" s="1">
        <v>593</v>
      </c>
      <c r="B594" s="2" t="s">
        <v>70</v>
      </c>
      <c r="C594" s="3">
        <v>180</v>
      </c>
    </row>
    <row r="595" spans="1:3" ht="16.5">
      <c r="A595" s="1">
        <v>594</v>
      </c>
      <c r="B595" s="2" t="s">
        <v>61</v>
      </c>
      <c r="C595" s="3">
        <v>180</v>
      </c>
    </row>
    <row r="596" spans="1:3" ht="16.5">
      <c r="A596" s="1">
        <v>595</v>
      </c>
      <c r="B596" s="2" t="s">
        <v>65</v>
      </c>
      <c r="C596" s="3">
        <v>54</v>
      </c>
    </row>
    <row r="597" spans="1:3" ht="16.5">
      <c r="A597" s="1">
        <v>596</v>
      </c>
      <c r="B597" s="2" t="s">
        <v>71</v>
      </c>
      <c r="C597" s="3">
        <v>10</v>
      </c>
    </row>
    <row r="598" spans="1:3" ht="16.5">
      <c r="A598" s="1">
        <v>597</v>
      </c>
      <c r="B598" s="2" t="s">
        <v>65</v>
      </c>
      <c r="C598" s="3">
        <v>64</v>
      </c>
    </row>
    <row r="599" spans="1:3" ht="16.5">
      <c r="A599" s="1">
        <v>598</v>
      </c>
      <c r="B599" s="2" t="s">
        <v>63</v>
      </c>
      <c r="C599" s="3">
        <v>360</v>
      </c>
    </row>
    <row r="600" spans="1:3" ht="16.5">
      <c r="A600" s="1">
        <v>599</v>
      </c>
      <c r="B600" s="2" t="s">
        <v>61</v>
      </c>
      <c r="C600" s="3">
        <v>180</v>
      </c>
    </row>
    <row r="601" spans="1:3" ht="16.5">
      <c r="A601" s="1">
        <v>600</v>
      </c>
      <c r="B601" s="2" t="s">
        <v>70</v>
      </c>
      <c r="C601" s="3">
        <v>180</v>
      </c>
    </row>
    <row r="602" spans="1:3" ht="16.5">
      <c r="A602" s="1">
        <v>601</v>
      </c>
      <c r="B602" s="2" t="s">
        <v>67</v>
      </c>
      <c r="C602" s="3">
        <v>180</v>
      </c>
    </row>
    <row r="603" spans="1:3" ht="16.5">
      <c r="A603" s="1">
        <v>602</v>
      </c>
      <c r="B603" s="4" t="s">
        <v>67</v>
      </c>
      <c r="C603" s="3">
        <v>180</v>
      </c>
    </row>
    <row r="604" spans="1:3" ht="16.5">
      <c r="A604" s="1">
        <v>603</v>
      </c>
      <c r="B604" s="2" t="s">
        <v>63</v>
      </c>
      <c r="C604" s="3">
        <v>360</v>
      </c>
    </row>
    <row r="605" spans="1:3" ht="16.5">
      <c r="A605" s="1">
        <v>604</v>
      </c>
      <c r="B605" s="2" t="s">
        <v>62</v>
      </c>
      <c r="C605" s="3">
        <v>270</v>
      </c>
    </row>
    <row r="606" spans="1:3" ht="16.5">
      <c r="A606" s="1">
        <v>605</v>
      </c>
      <c r="B606" s="2" t="s">
        <v>62</v>
      </c>
      <c r="C606" s="3">
        <v>270</v>
      </c>
    </row>
    <row r="607" spans="1:3" ht="16.5">
      <c r="A607" s="1">
        <v>606</v>
      </c>
      <c r="B607" s="2" t="s">
        <v>74</v>
      </c>
      <c r="C607" s="3">
        <v>180</v>
      </c>
    </row>
    <row r="608" spans="1:3" ht="16.5">
      <c r="A608" s="1">
        <v>607</v>
      </c>
      <c r="B608" s="2" t="s">
        <v>67</v>
      </c>
      <c r="C608" s="3">
        <v>180</v>
      </c>
    </row>
    <row r="609" spans="1:3" ht="16.5">
      <c r="A609" s="1">
        <v>608</v>
      </c>
      <c r="B609" s="2" t="s">
        <v>64</v>
      </c>
      <c r="C609" s="3">
        <v>180</v>
      </c>
    </row>
    <row r="610" spans="1:3" ht="16.5">
      <c r="A610" s="1">
        <v>609</v>
      </c>
      <c r="B610" s="2" t="s">
        <v>83</v>
      </c>
      <c r="C610" s="3">
        <v>180</v>
      </c>
    </row>
    <row r="611" spans="1:3" ht="16.5">
      <c r="A611" s="1">
        <v>610</v>
      </c>
      <c r="B611" s="2" t="s">
        <v>62</v>
      </c>
      <c r="C611" s="3">
        <v>270</v>
      </c>
    </row>
    <row r="612" spans="1:3" ht="16.5">
      <c r="A612" s="1">
        <v>611</v>
      </c>
      <c r="B612" s="2" t="s">
        <v>62</v>
      </c>
      <c r="C612" s="3">
        <v>270</v>
      </c>
    </row>
    <row r="613" spans="1:3" ht="16.5">
      <c r="A613" s="1">
        <v>612</v>
      </c>
      <c r="B613" s="2" t="s">
        <v>65</v>
      </c>
      <c r="C613" s="3">
        <v>32</v>
      </c>
    </row>
    <row r="614" spans="1:3" ht="16.5">
      <c r="A614" s="1">
        <v>613</v>
      </c>
      <c r="B614" s="2" t="s">
        <v>62</v>
      </c>
      <c r="C614" s="3">
        <v>270</v>
      </c>
    </row>
    <row r="615" spans="1:3" ht="16.5">
      <c r="A615" s="1">
        <v>614</v>
      </c>
      <c r="B615" s="2" t="s">
        <v>61</v>
      </c>
      <c r="C615" s="3">
        <v>180</v>
      </c>
    </row>
    <row r="616" spans="1:3" ht="16.5">
      <c r="A616" s="1">
        <v>615</v>
      </c>
      <c r="B616" s="2" t="s">
        <v>63</v>
      </c>
      <c r="C616" s="3">
        <v>360</v>
      </c>
    </row>
    <row r="617" spans="1:3" ht="16.5">
      <c r="A617" s="1">
        <v>616</v>
      </c>
      <c r="B617" s="2" t="s">
        <v>61</v>
      </c>
      <c r="C617" s="3">
        <v>180</v>
      </c>
    </row>
    <row r="618" spans="1:3" ht="16.5">
      <c r="A618" s="1">
        <v>617</v>
      </c>
      <c r="B618" s="2" t="s">
        <v>62</v>
      </c>
      <c r="C618" s="3">
        <v>270</v>
      </c>
    </row>
    <row r="619" spans="1:3" ht="16.5">
      <c r="A619" s="1">
        <v>618</v>
      </c>
      <c r="B619" s="2" t="s">
        <v>65</v>
      </c>
      <c r="C619" s="3">
        <v>108</v>
      </c>
    </row>
    <row r="620" spans="1:3" ht="16.5">
      <c r="A620" s="1">
        <v>619</v>
      </c>
      <c r="B620" s="2" t="s">
        <v>73</v>
      </c>
      <c r="C620" s="3">
        <v>270</v>
      </c>
    </row>
    <row r="621" spans="1:3" ht="16.5">
      <c r="A621" s="1">
        <v>620</v>
      </c>
      <c r="B621" s="2" t="s">
        <v>80</v>
      </c>
      <c r="C621" s="3">
        <v>270</v>
      </c>
    </row>
    <row r="622" spans="1:3" ht="16.5">
      <c r="A622" s="1">
        <v>621</v>
      </c>
      <c r="B622" s="2" t="s">
        <v>61</v>
      </c>
      <c r="C622" s="3">
        <v>163</v>
      </c>
    </row>
    <row r="623" spans="1:3" ht="16.5">
      <c r="A623" s="1">
        <v>622</v>
      </c>
      <c r="B623" s="2" t="s">
        <v>96</v>
      </c>
      <c r="C623" s="3">
        <v>1679</v>
      </c>
    </row>
    <row r="624" spans="1:3" ht="16.5">
      <c r="A624" s="1">
        <v>623</v>
      </c>
      <c r="B624" s="2" t="s">
        <v>96</v>
      </c>
      <c r="C624" s="3">
        <v>583</v>
      </c>
    </row>
    <row r="625" spans="1:3" ht="16.5">
      <c r="A625" s="1">
        <v>624</v>
      </c>
      <c r="B625" s="2" t="s">
        <v>97</v>
      </c>
      <c r="C625" s="3">
        <v>280</v>
      </c>
    </row>
    <row r="626" spans="1:3" ht="16.5">
      <c r="A626" s="1">
        <v>625</v>
      </c>
      <c r="B626" s="2" t="s">
        <v>97</v>
      </c>
      <c r="C626" s="3">
        <v>324</v>
      </c>
    </row>
    <row r="627" spans="1:3" ht="16.5">
      <c r="A627" s="1">
        <v>626</v>
      </c>
      <c r="B627" s="2" t="s">
        <v>97</v>
      </c>
      <c r="C627" s="3">
        <v>286</v>
      </c>
    </row>
    <row r="628" spans="1:3" ht="16.5">
      <c r="A628" s="1">
        <v>627</v>
      </c>
      <c r="B628" s="2" t="s">
        <v>74</v>
      </c>
      <c r="C628" s="3">
        <v>180</v>
      </c>
    </row>
    <row r="629" spans="1:3" ht="16.5">
      <c r="A629" s="1">
        <v>628</v>
      </c>
      <c r="B629" s="4" t="s">
        <v>71</v>
      </c>
      <c r="C629" s="3">
        <v>43</v>
      </c>
    </row>
    <row r="630" spans="1:3" ht="16.5">
      <c r="A630" s="1">
        <v>629</v>
      </c>
      <c r="B630" s="2" t="s">
        <v>70</v>
      </c>
      <c r="C630" s="3">
        <v>180</v>
      </c>
    </row>
    <row r="631" spans="1:3" ht="16.5">
      <c r="A631" s="1">
        <v>630</v>
      </c>
      <c r="B631" s="2" t="s">
        <v>71</v>
      </c>
      <c r="C631" s="3">
        <v>37</v>
      </c>
    </row>
    <row r="632" spans="1:3" ht="16.5">
      <c r="A632" s="1">
        <v>631</v>
      </c>
      <c r="B632" s="2" t="s">
        <v>74</v>
      </c>
      <c r="C632" s="3">
        <v>180</v>
      </c>
    </row>
    <row r="633" spans="1:3" ht="16.5">
      <c r="A633" s="1">
        <v>632</v>
      </c>
      <c r="B633" s="2" t="s">
        <v>70</v>
      </c>
      <c r="C633" s="3">
        <v>180</v>
      </c>
    </row>
    <row r="634" spans="1:3" ht="16.5">
      <c r="A634" s="1">
        <v>633</v>
      </c>
      <c r="B634" s="2" t="s">
        <v>71</v>
      </c>
      <c r="C634" s="3">
        <v>32</v>
      </c>
    </row>
    <row r="635" spans="1:3" ht="16.5">
      <c r="A635" s="1">
        <v>634</v>
      </c>
      <c r="B635" s="2" t="s">
        <v>97</v>
      </c>
      <c r="C635" s="3">
        <v>291</v>
      </c>
    </row>
    <row r="636" spans="1:3" ht="16.5">
      <c r="A636" s="1">
        <v>635</v>
      </c>
      <c r="B636" s="2" t="s">
        <v>74</v>
      </c>
      <c r="C636" s="3">
        <v>180</v>
      </c>
    </row>
    <row r="637" spans="1:3" ht="16.5">
      <c r="A637" s="1">
        <v>636</v>
      </c>
      <c r="B637" s="2" t="s">
        <v>83</v>
      </c>
      <c r="C637" s="3">
        <v>180</v>
      </c>
    </row>
    <row r="638" spans="1:3" ht="16.5">
      <c r="A638" s="1">
        <v>637</v>
      </c>
      <c r="B638" s="2" t="s">
        <v>98</v>
      </c>
      <c r="C638" s="3">
        <v>280</v>
      </c>
    </row>
    <row r="639" spans="1:3" ht="16.5">
      <c r="A639" s="1">
        <v>638</v>
      </c>
      <c r="B639" s="2" t="s">
        <v>98</v>
      </c>
      <c r="C639" s="3">
        <v>324</v>
      </c>
    </row>
    <row r="640" spans="1:3" ht="16.5">
      <c r="A640" s="1">
        <v>639</v>
      </c>
      <c r="B640" s="2" t="s">
        <v>98</v>
      </c>
      <c r="C640" s="3">
        <v>286</v>
      </c>
    </row>
    <row r="641" spans="1:3" ht="16.5">
      <c r="A641" s="1">
        <v>640</v>
      </c>
      <c r="B641" s="2" t="s">
        <v>98</v>
      </c>
      <c r="C641" s="3">
        <v>291</v>
      </c>
    </row>
    <row r="642" spans="1:3" ht="16.5">
      <c r="A642" s="1">
        <v>641</v>
      </c>
      <c r="B642" s="2" t="s">
        <v>64</v>
      </c>
      <c r="C642" s="3">
        <v>180</v>
      </c>
    </row>
    <row r="643" spans="1:3" ht="16.5">
      <c r="A643" s="1">
        <v>642</v>
      </c>
      <c r="B643" s="2" t="s">
        <v>67</v>
      </c>
      <c r="C643" s="3">
        <v>180</v>
      </c>
    </row>
    <row r="644" spans="1:3" ht="16.5">
      <c r="A644" s="1">
        <v>643</v>
      </c>
      <c r="B644" s="2" t="s">
        <v>99</v>
      </c>
      <c r="C644" s="3">
        <v>270</v>
      </c>
    </row>
    <row r="645" spans="1:3" ht="16.5">
      <c r="A645" s="1">
        <v>644</v>
      </c>
      <c r="B645" s="2" t="s">
        <v>67</v>
      </c>
      <c r="C645" s="3">
        <v>180</v>
      </c>
    </row>
    <row r="646" spans="1:3" ht="16.5">
      <c r="A646" s="1">
        <v>645</v>
      </c>
      <c r="B646" s="2" t="s">
        <v>64</v>
      </c>
      <c r="C646" s="3">
        <v>180</v>
      </c>
    </row>
    <row r="647" spans="1:3" ht="16.5">
      <c r="A647" s="1">
        <v>646</v>
      </c>
      <c r="B647" s="2" t="s">
        <v>75</v>
      </c>
      <c r="C647" s="3">
        <v>270</v>
      </c>
    </row>
    <row r="648" spans="1:3" ht="16.5">
      <c r="A648" s="1">
        <v>647</v>
      </c>
      <c r="B648" s="2" t="s">
        <v>64</v>
      </c>
      <c r="C648" s="3">
        <v>180</v>
      </c>
    </row>
    <row r="649" spans="1:3" ht="16.5">
      <c r="A649" s="1">
        <v>648</v>
      </c>
      <c r="B649" s="2" t="s">
        <v>62</v>
      </c>
      <c r="C649" s="3">
        <v>270</v>
      </c>
    </row>
    <row r="650" spans="1:3" ht="16.5">
      <c r="A650" s="1">
        <v>649</v>
      </c>
      <c r="B650" s="2" t="s">
        <v>62</v>
      </c>
      <c r="C650" s="3">
        <v>270</v>
      </c>
    </row>
    <row r="651" spans="1:3" ht="16.5">
      <c r="A651" s="1">
        <v>650</v>
      </c>
      <c r="B651" s="2" t="s">
        <v>80</v>
      </c>
      <c r="C651" s="3">
        <v>270</v>
      </c>
    </row>
    <row r="652" spans="1:3" ht="16.5">
      <c r="A652" s="1">
        <v>651</v>
      </c>
      <c r="B652" s="2" t="s">
        <v>62</v>
      </c>
      <c r="C652" s="3">
        <v>270</v>
      </c>
    </row>
    <row r="653" spans="1:3" ht="16.5">
      <c r="A653" s="1">
        <v>652</v>
      </c>
      <c r="B653" s="2" t="s">
        <v>61</v>
      </c>
      <c r="C653" s="3">
        <v>180</v>
      </c>
    </row>
    <row r="654" spans="1:3" ht="16.5">
      <c r="A654" s="1">
        <v>653</v>
      </c>
      <c r="B654" s="7" t="s">
        <v>63</v>
      </c>
      <c r="C654" s="3">
        <v>360</v>
      </c>
    </row>
    <row r="655" spans="1:3" ht="16.5">
      <c r="A655" s="1">
        <v>654</v>
      </c>
      <c r="B655" s="2" t="s">
        <v>80</v>
      </c>
      <c r="C655" s="3">
        <v>270</v>
      </c>
    </row>
    <row r="656" spans="1:3" ht="16.5">
      <c r="A656" s="1">
        <v>655</v>
      </c>
      <c r="B656" s="2" t="s">
        <v>74</v>
      </c>
      <c r="C656" s="3">
        <v>180</v>
      </c>
    </row>
    <row r="657" spans="1:3" ht="16.5">
      <c r="A657" s="1">
        <v>656</v>
      </c>
      <c r="B657" s="2" t="s">
        <v>62</v>
      </c>
      <c r="C657" s="3">
        <v>270</v>
      </c>
    </row>
    <row r="658" spans="1:3" ht="16.5">
      <c r="A658" s="1">
        <v>657</v>
      </c>
      <c r="B658" s="2" t="s">
        <v>61</v>
      </c>
      <c r="C658" s="3">
        <v>180</v>
      </c>
    </row>
    <row r="659" spans="1:3" ht="16.5">
      <c r="A659" s="1">
        <v>658</v>
      </c>
      <c r="B659" s="2" t="s">
        <v>94</v>
      </c>
      <c r="C659" s="3">
        <v>180</v>
      </c>
    </row>
    <row r="660" spans="1:3" ht="16.5">
      <c r="A660" s="1">
        <v>659</v>
      </c>
      <c r="B660" s="2" t="s">
        <v>80</v>
      </c>
      <c r="C660" s="3">
        <v>270</v>
      </c>
    </row>
    <row r="661" spans="1:3" ht="16.5">
      <c r="A661" s="1">
        <v>660</v>
      </c>
      <c r="B661" s="2" t="s">
        <v>71</v>
      </c>
      <c r="C661" s="3">
        <v>64</v>
      </c>
    </row>
    <row r="662" spans="1:3" ht="16.5">
      <c r="A662" s="1">
        <v>661</v>
      </c>
      <c r="B662" s="2" t="s">
        <v>70</v>
      </c>
      <c r="C662" s="3">
        <v>180</v>
      </c>
    </row>
    <row r="663" spans="1:3" ht="16.5">
      <c r="A663" s="1">
        <v>662</v>
      </c>
      <c r="B663" s="2" t="s">
        <v>76</v>
      </c>
      <c r="C663" s="3">
        <v>180</v>
      </c>
    </row>
    <row r="664" spans="1:3" ht="16.5">
      <c r="A664" s="1">
        <v>663</v>
      </c>
      <c r="B664" s="2" t="s">
        <v>71</v>
      </c>
      <c r="C664" s="3">
        <v>32</v>
      </c>
    </row>
    <row r="665" spans="1:3" ht="16.5">
      <c r="A665" s="1">
        <v>664</v>
      </c>
      <c r="B665" s="2" t="s">
        <v>63</v>
      </c>
      <c r="C665" s="3">
        <v>360</v>
      </c>
    </row>
    <row r="666" spans="1:3" ht="16.5">
      <c r="A666" s="1">
        <v>665</v>
      </c>
      <c r="B666" s="2" t="s">
        <v>71</v>
      </c>
      <c r="C666" s="3">
        <v>21</v>
      </c>
    </row>
    <row r="667" spans="1:3" ht="16.5">
      <c r="A667" s="1">
        <v>666</v>
      </c>
      <c r="B667" s="4" t="s">
        <v>73</v>
      </c>
      <c r="C667" s="3">
        <v>270</v>
      </c>
    </row>
    <row r="668" spans="1:3" ht="16.5">
      <c r="A668" s="1">
        <v>667</v>
      </c>
      <c r="B668" s="2" t="s">
        <v>62</v>
      </c>
      <c r="C668" s="3">
        <v>270</v>
      </c>
    </row>
    <row r="669" spans="1:3" ht="16.5">
      <c r="A669" s="1">
        <v>668</v>
      </c>
      <c r="B669" s="2" t="s">
        <v>80</v>
      </c>
      <c r="C669" s="3">
        <v>270</v>
      </c>
    </row>
    <row r="670" spans="1:3" ht="16.5">
      <c r="A670" s="1">
        <v>669</v>
      </c>
      <c r="B670" s="2" t="s">
        <v>61</v>
      </c>
      <c r="C670" s="3">
        <v>180</v>
      </c>
    </row>
    <row r="671" spans="1:3" ht="16.5">
      <c r="A671" s="1">
        <v>670</v>
      </c>
      <c r="B671" s="2" t="s">
        <v>74</v>
      </c>
      <c r="C671" s="3">
        <v>180</v>
      </c>
    </row>
    <row r="672" spans="1:3" ht="16.5">
      <c r="A672" s="1">
        <v>671</v>
      </c>
      <c r="B672" s="2" t="s">
        <v>64</v>
      </c>
      <c r="C672" s="3">
        <v>180</v>
      </c>
    </row>
    <row r="673" spans="1:3" ht="16.5">
      <c r="A673" s="1">
        <v>672</v>
      </c>
      <c r="B673" s="2" t="s">
        <v>67</v>
      </c>
      <c r="C673" s="3">
        <v>180</v>
      </c>
    </row>
    <row r="674" spans="1:3" ht="16.5">
      <c r="A674" s="1">
        <v>673</v>
      </c>
      <c r="B674" s="2" t="s">
        <v>61</v>
      </c>
      <c r="C674" s="3">
        <v>180</v>
      </c>
    </row>
    <row r="675" spans="1:3" ht="16.5">
      <c r="A675" s="1">
        <v>674</v>
      </c>
      <c r="B675" s="2" t="s">
        <v>71</v>
      </c>
      <c r="C675" s="3">
        <v>5</v>
      </c>
    </row>
    <row r="676" spans="1:3" ht="16.5">
      <c r="A676" s="1">
        <v>675</v>
      </c>
      <c r="B676" s="2" t="s">
        <v>65</v>
      </c>
      <c r="C676" s="3">
        <v>108</v>
      </c>
    </row>
    <row r="677" spans="1:3" ht="16.5">
      <c r="A677" s="1">
        <v>676</v>
      </c>
      <c r="B677" s="2" t="s">
        <v>62</v>
      </c>
      <c r="C677" s="3">
        <v>270</v>
      </c>
    </row>
    <row r="678" spans="1:3" ht="16.5">
      <c r="A678" s="1">
        <v>677</v>
      </c>
      <c r="B678" s="2" t="s">
        <v>71</v>
      </c>
      <c r="C678" s="3">
        <v>10</v>
      </c>
    </row>
    <row r="679" spans="1:3" ht="16.5">
      <c r="A679" s="1">
        <v>678</v>
      </c>
      <c r="B679" s="2" t="s">
        <v>65</v>
      </c>
      <c r="C679" s="3">
        <v>156</v>
      </c>
    </row>
    <row r="680" spans="1:3" ht="16.5">
      <c r="A680" s="1">
        <v>679</v>
      </c>
      <c r="B680" s="2" t="s">
        <v>65</v>
      </c>
      <c r="C680" s="3">
        <v>108</v>
      </c>
    </row>
    <row r="681" spans="1:3" ht="16.5">
      <c r="A681" s="1">
        <v>680</v>
      </c>
      <c r="B681" s="2" t="s">
        <v>62</v>
      </c>
      <c r="C681" s="3">
        <v>270</v>
      </c>
    </row>
    <row r="682" spans="1:3" ht="16.5">
      <c r="A682" s="1">
        <v>681</v>
      </c>
      <c r="B682" s="2" t="s">
        <v>74</v>
      </c>
      <c r="C682" s="3">
        <v>180</v>
      </c>
    </row>
    <row r="683" spans="1:3" ht="16.5">
      <c r="A683" s="1">
        <v>682</v>
      </c>
      <c r="B683" s="2" t="s">
        <v>93</v>
      </c>
      <c r="C683" s="3">
        <v>100</v>
      </c>
    </row>
    <row r="684" spans="1:3" ht="16.5">
      <c r="A684" s="1">
        <v>683</v>
      </c>
      <c r="B684" s="2" t="s">
        <v>99</v>
      </c>
      <c r="C684" s="3">
        <v>100</v>
      </c>
    </row>
    <row r="685" spans="1:3" ht="16.5">
      <c r="A685" s="1">
        <v>684</v>
      </c>
      <c r="B685" s="2" t="s">
        <v>62</v>
      </c>
      <c r="C685" s="3">
        <v>270</v>
      </c>
    </row>
    <row r="686" spans="1:3" ht="16.5">
      <c r="A686" s="1">
        <v>685</v>
      </c>
      <c r="B686" s="2" t="s">
        <v>80</v>
      </c>
      <c r="C686" s="3">
        <v>270</v>
      </c>
    </row>
    <row r="687" spans="1:3" ht="16.5">
      <c r="A687" s="1">
        <v>686</v>
      </c>
      <c r="B687" s="2" t="s">
        <v>61</v>
      </c>
      <c r="C687" s="3">
        <v>180</v>
      </c>
    </row>
    <row r="688" spans="1:3" ht="16.5">
      <c r="A688" s="1">
        <v>687</v>
      </c>
      <c r="B688" s="2" t="s">
        <v>62</v>
      </c>
      <c r="C688" s="3">
        <v>270</v>
      </c>
    </row>
    <row r="689" spans="1:3" ht="16.5">
      <c r="A689" s="1">
        <v>688</v>
      </c>
      <c r="B689" s="2" t="s">
        <v>62</v>
      </c>
      <c r="C689" s="3">
        <v>100</v>
      </c>
    </row>
    <row r="690" spans="1:3" ht="16.5">
      <c r="A690" s="1">
        <v>689</v>
      </c>
      <c r="B690" s="2" t="s">
        <v>65</v>
      </c>
      <c r="C690" s="3">
        <v>81</v>
      </c>
    </row>
    <row r="691" spans="1:3" ht="16.5">
      <c r="A691" s="1">
        <v>690</v>
      </c>
      <c r="B691" s="2" t="s">
        <v>78</v>
      </c>
      <c r="C691" s="3">
        <v>270</v>
      </c>
    </row>
    <row r="692" spans="1:3" ht="16.5">
      <c r="A692" s="1">
        <v>691</v>
      </c>
      <c r="B692" s="2" t="s">
        <v>61</v>
      </c>
      <c r="C692" s="3">
        <v>180</v>
      </c>
    </row>
    <row r="693" spans="1:3" ht="16.5">
      <c r="A693" s="1">
        <v>692</v>
      </c>
      <c r="B693" s="2" t="s">
        <v>74</v>
      </c>
      <c r="C693" s="3">
        <v>178</v>
      </c>
    </row>
    <row r="694" spans="1:3" ht="16.5">
      <c r="A694" s="1">
        <v>693</v>
      </c>
      <c r="B694" s="2" t="s">
        <v>64</v>
      </c>
      <c r="C694" s="3">
        <v>180</v>
      </c>
    </row>
    <row r="695" spans="1:3" ht="16.5">
      <c r="A695" s="1">
        <v>694</v>
      </c>
      <c r="B695" s="2" t="s">
        <v>65</v>
      </c>
      <c r="C695" s="3">
        <v>21</v>
      </c>
    </row>
    <row r="696" spans="1:3" ht="16.5">
      <c r="A696" s="1">
        <v>695</v>
      </c>
      <c r="B696" s="2" t="s">
        <v>74</v>
      </c>
      <c r="C696" s="3">
        <v>125</v>
      </c>
    </row>
    <row r="697" spans="1:3" ht="16.5">
      <c r="A697" s="1">
        <v>696</v>
      </c>
      <c r="B697" s="2" t="s">
        <v>78</v>
      </c>
      <c r="C697" s="3">
        <v>150</v>
      </c>
    </row>
    <row r="698" spans="1:3" ht="16.5">
      <c r="A698" s="1">
        <v>697</v>
      </c>
      <c r="B698" s="2" t="s">
        <v>78</v>
      </c>
      <c r="C698" s="3">
        <v>150</v>
      </c>
    </row>
    <row r="699" spans="1:3" ht="16.5">
      <c r="A699" s="1">
        <v>698</v>
      </c>
      <c r="B699" s="2" t="s">
        <v>63</v>
      </c>
      <c r="C699" s="3">
        <v>360</v>
      </c>
    </row>
    <row r="700" spans="1:3" ht="16.5">
      <c r="A700" s="1">
        <v>699</v>
      </c>
      <c r="B700" s="2" t="s">
        <v>65</v>
      </c>
      <c r="C700" s="3">
        <v>27</v>
      </c>
    </row>
    <row r="701" spans="1:3" ht="16.5">
      <c r="A701" s="1">
        <v>700</v>
      </c>
      <c r="B701" s="2" t="s">
        <v>62</v>
      </c>
      <c r="C701" s="3">
        <v>270</v>
      </c>
    </row>
    <row r="702" spans="1:3" ht="16.5">
      <c r="A702" s="1">
        <v>701</v>
      </c>
      <c r="B702" s="2" t="s">
        <v>70</v>
      </c>
      <c r="C702" s="3">
        <v>180</v>
      </c>
    </row>
    <row r="703" spans="1:3" ht="16.5">
      <c r="A703" s="1">
        <v>702</v>
      </c>
      <c r="B703" s="2" t="s">
        <v>61</v>
      </c>
      <c r="C703" s="3">
        <v>180</v>
      </c>
    </row>
    <row r="704" spans="1:3" ht="16.5">
      <c r="A704" s="1">
        <v>703</v>
      </c>
      <c r="B704" s="2" t="s">
        <v>67</v>
      </c>
      <c r="C704" s="3">
        <v>173</v>
      </c>
    </row>
    <row r="705" spans="1:3" ht="16.5">
      <c r="A705" s="1">
        <v>704</v>
      </c>
      <c r="B705" s="2" t="s">
        <v>67</v>
      </c>
      <c r="C705" s="3">
        <v>180</v>
      </c>
    </row>
    <row r="706" spans="1:3" ht="16.5">
      <c r="A706" s="1">
        <v>705</v>
      </c>
      <c r="B706" s="2" t="s">
        <v>70</v>
      </c>
      <c r="C706" s="3">
        <v>120</v>
      </c>
    </row>
    <row r="707" spans="1:3" ht="16.5">
      <c r="A707" s="1">
        <v>706</v>
      </c>
      <c r="B707" s="2" t="s">
        <v>78</v>
      </c>
      <c r="C707" s="3">
        <v>200</v>
      </c>
    </row>
    <row r="708" spans="1:3" ht="16.5">
      <c r="A708" s="1">
        <v>707</v>
      </c>
      <c r="B708" s="2" t="s">
        <v>67</v>
      </c>
      <c r="C708" s="3">
        <v>180</v>
      </c>
    </row>
    <row r="709" spans="1:3" ht="16.5">
      <c r="A709" s="1">
        <v>708</v>
      </c>
      <c r="B709" s="2" t="s">
        <v>100</v>
      </c>
      <c r="C709" s="3">
        <v>200</v>
      </c>
    </row>
    <row r="710" spans="1:3" ht="16.5">
      <c r="A710" s="1">
        <v>709</v>
      </c>
      <c r="B710" s="2" t="s">
        <v>65</v>
      </c>
      <c r="C710" s="3">
        <v>124</v>
      </c>
    </row>
    <row r="711" spans="1:3" ht="16.5">
      <c r="A711" s="1">
        <v>710</v>
      </c>
      <c r="B711" s="2" t="s">
        <v>65</v>
      </c>
      <c r="C711" s="3">
        <v>221</v>
      </c>
    </row>
    <row r="712" spans="1:3" ht="16.5">
      <c r="A712" s="1">
        <v>711</v>
      </c>
      <c r="B712" s="2" t="s">
        <v>65</v>
      </c>
      <c r="C712" s="3">
        <v>248</v>
      </c>
    </row>
    <row r="713" spans="1:3" ht="16.5">
      <c r="A713" s="1">
        <v>712</v>
      </c>
      <c r="B713" s="2" t="s">
        <v>65</v>
      </c>
      <c r="C713" s="3">
        <v>199</v>
      </c>
    </row>
    <row r="714" spans="1:3" ht="16.5">
      <c r="A714" s="1">
        <v>713</v>
      </c>
      <c r="B714" s="2" t="s">
        <v>74</v>
      </c>
      <c r="C714" s="3">
        <v>180</v>
      </c>
    </row>
    <row r="715" spans="1:3" ht="16.5">
      <c r="A715" s="1">
        <v>714</v>
      </c>
      <c r="B715" s="2" t="s">
        <v>65</v>
      </c>
      <c r="C715" s="3">
        <v>81</v>
      </c>
    </row>
    <row r="716" spans="1:3" ht="16.5">
      <c r="A716" s="1">
        <v>715</v>
      </c>
      <c r="B716" s="2" t="s">
        <v>71</v>
      </c>
      <c r="C716" s="3">
        <v>16</v>
      </c>
    </row>
    <row r="717" spans="1:3" ht="16.5">
      <c r="A717" s="1">
        <v>716</v>
      </c>
      <c r="B717" s="2" t="s">
        <v>96</v>
      </c>
      <c r="C717" s="3">
        <v>534</v>
      </c>
    </row>
    <row r="718" spans="1:3" ht="16.5">
      <c r="A718" s="1">
        <v>717</v>
      </c>
      <c r="B718" s="2" t="s">
        <v>101</v>
      </c>
      <c r="C718" s="3">
        <v>360</v>
      </c>
    </row>
    <row r="719" spans="1:3" ht="16.5">
      <c r="A719" s="1">
        <v>718</v>
      </c>
      <c r="B719" s="2" t="s">
        <v>79</v>
      </c>
      <c r="C719" s="3">
        <v>360</v>
      </c>
    </row>
    <row r="720" spans="1:3" ht="16.5">
      <c r="A720" s="1">
        <v>719</v>
      </c>
      <c r="B720" s="2" t="s">
        <v>62</v>
      </c>
      <c r="C720" s="3">
        <v>270</v>
      </c>
    </row>
    <row r="721" spans="1:3" ht="16.5">
      <c r="A721" s="1">
        <v>720</v>
      </c>
      <c r="B721" s="2" t="s">
        <v>101</v>
      </c>
      <c r="C721" s="3">
        <v>360</v>
      </c>
    </row>
    <row r="722" spans="1:3" ht="16.5">
      <c r="A722" s="1">
        <v>721</v>
      </c>
      <c r="B722" s="2" t="s">
        <v>79</v>
      </c>
      <c r="C722" s="3">
        <v>360</v>
      </c>
    </row>
    <row r="723" spans="1:3" ht="16.5">
      <c r="A723" s="1">
        <v>722</v>
      </c>
      <c r="B723" s="2" t="s">
        <v>96</v>
      </c>
      <c r="C723" s="3">
        <v>388</v>
      </c>
    </row>
    <row r="724" spans="1:3" ht="16.5">
      <c r="A724" s="1">
        <v>723</v>
      </c>
      <c r="B724" s="2" t="s">
        <v>62</v>
      </c>
      <c r="C724" s="3">
        <v>270</v>
      </c>
    </row>
    <row r="725" spans="1:3" ht="16.5">
      <c r="A725" s="1">
        <v>724</v>
      </c>
      <c r="B725" s="2" t="s">
        <v>71</v>
      </c>
      <c r="C725" s="3">
        <v>64</v>
      </c>
    </row>
    <row r="726" spans="1:3" ht="16.5">
      <c r="A726" s="1">
        <v>725</v>
      </c>
      <c r="B726" s="2" t="s">
        <v>74</v>
      </c>
      <c r="C726" s="3">
        <v>180</v>
      </c>
    </row>
    <row r="727" spans="1:3" ht="16.5">
      <c r="A727" s="1">
        <v>726</v>
      </c>
      <c r="B727" s="2" t="s">
        <v>74</v>
      </c>
      <c r="C727" s="3">
        <v>180</v>
      </c>
    </row>
    <row r="728" spans="1:3" ht="16.5">
      <c r="A728" s="1">
        <v>727</v>
      </c>
      <c r="B728" s="2" t="s">
        <v>71</v>
      </c>
      <c r="C728" s="3">
        <v>10</v>
      </c>
    </row>
    <row r="729" spans="1:3" ht="16.5">
      <c r="A729" s="1">
        <v>728</v>
      </c>
      <c r="B729" s="2" t="s">
        <v>67</v>
      </c>
      <c r="C729" s="3">
        <v>180</v>
      </c>
    </row>
    <row r="730" spans="1:3" ht="16.5">
      <c r="A730" s="1">
        <v>729</v>
      </c>
      <c r="B730" s="2" t="s">
        <v>102</v>
      </c>
      <c r="C730" s="3">
        <v>360</v>
      </c>
    </row>
    <row r="731" spans="1:3" ht="16.5">
      <c r="A731" s="1">
        <v>730</v>
      </c>
      <c r="B731" s="2" t="s">
        <v>64</v>
      </c>
      <c r="C731" s="3">
        <v>180</v>
      </c>
    </row>
    <row r="732" spans="1:3" ht="16.5">
      <c r="A732" s="1">
        <v>731</v>
      </c>
      <c r="B732" s="2" t="s">
        <v>103</v>
      </c>
      <c r="C732" s="3">
        <v>113</v>
      </c>
    </row>
    <row r="733" spans="1:3" ht="16.5">
      <c r="A733" s="1">
        <v>732</v>
      </c>
      <c r="B733" s="2" t="s">
        <v>64</v>
      </c>
      <c r="C733" s="3">
        <v>180</v>
      </c>
    </row>
    <row r="734" spans="1:3" ht="16.5">
      <c r="A734" s="1">
        <v>733</v>
      </c>
      <c r="B734" s="2" t="s">
        <v>67</v>
      </c>
      <c r="C734" s="3">
        <v>180</v>
      </c>
    </row>
    <row r="735" spans="1:3" ht="16.5">
      <c r="A735" s="1">
        <v>734</v>
      </c>
      <c r="B735" s="2" t="s">
        <v>65</v>
      </c>
      <c r="C735" s="3">
        <v>27</v>
      </c>
    </row>
    <row r="736" spans="1:3" ht="16.5">
      <c r="A736" s="1">
        <v>735</v>
      </c>
      <c r="B736" s="2" t="s">
        <v>73</v>
      </c>
      <c r="C736" s="3">
        <v>270</v>
      </c>
    </row>
    <row r="737" spans="1:3" ht="16.5">
      <c r="A737" s="1">
        <v>736</v>
      </c>
      <c r="B737" s="2" t="s">
        <v>65</v>
      </c>
      <c r="C737" s="3">
        <v>27</v>
      </c>
    </row>
    <row r="738" spans="1:3" ht="16.5">
      <c r="A738" s="1">
        <v>737</v>
      </c>
      <c r="B738" s="2" t="s">
        <v>74</v>
      </c>
      <c r="C738" s="3">
        <v>180</v>
      </c>
    </row>
    <row r="739" spans="1:3" ht="16.5">
      <c r="A739" s="1">
        <v>738</v>
      </c>
      <c r="B739" s="2" t="s">
        <v>79</v>
      </c>
      <c r="C739" s="3">
        <v>350</v>
      </c>
    </row>
    <row r="740" spans="1:3" ht="16.5">
      <c r="A740" s="1">
        <v>739</v>
      </c>
      <c r="B740" s="2" t="s">
        <v>80</v>
      </c>
      <c r="C740" s="3">
        <v>270</v>
      </c>
    </row>
    <row r="741" spans="1:3" ht="16.5">
      <c r="A741" s="1">
        <v>740</v>
      </c>
      <c r="B741" s="2" t="s">
        <v>74</v>
      </c>
      <c r="C741" s="3">
        <v>180</v>
      </c>
    </row>
    <row r="742" spans="1:3" ht="16.5">
      <c r="A742" s="1">
        <v>741</v>
      </c>
      <c r="B742" s="2" t="s">
        <v>80</v>
      </c>
      <c r="C742" s="3">
        <v>270</v>
      </c>
    </row>
    <row r="743" spans="1:3" ht="16.5">
      <c r="A743" s="1">
        <v>742</v>
      </c>
      <c r="B743" s="2" t="s">
        <v>101</v>
      </c>
      <c r="C743" s="3">
        <v>360</v>
      </c>
    </row>
    <row r="744" spans="1:3" ht="16.5">
      <c r="A744" s="1">
        <v>743</v>
      </c>
      <c r="B744" s="2" t="s">
        <v>64</v>
      </c>
      <c r="C744" s="3">
        <v>180</v>
      </c>
    </row>
    <row r="745" spans="1:3" ht="16.5">
      <c r="A745" s="1">
        <v>744</v>
      </c>
      <c r="B745" s="2" t="s">
        <v>67</v>
      </c>
      <c r="C745" s="3">
        <v>180</v>
      </c>
    </row>
    <row r="746" spans="1:3" ht="16.5">
      <c r="A746" s="1">
        <v>745</v>
      </c>
      <c r="B746" s="2" t="s">
        <v>74</v>
      </c>
      <c r="C746" s="3">
        <v>180</v>
      </c>
    </row>
    <row r="747" spans="1:3" ht="16.5">
      <c r="A747" s="1">
        <v>746</v>
      </c>
      <c r="B747" s="2" t="s">
        <v>64</v>
      </c>
      <c r="C747" s="3">
        <v>180</v>
      </c>
    </row>
    <row r="748" spans="1:3" ht="16.5">
      <c r="A748" s="1">
        <v>747</v>
      </c>
      <c r="B748" s="2" t="s">
        <v>100</v>
      </c>
      <c r="C748" s="3">
        <v>270</v>
      </c>
    </row>
    <row r="749" spans="1:3" ht="16.5">
      <c r="A749" s="1">
        <v>748</v>
      </c>
      <c r="B749" s="2" t="s">
        <v>61</v>
      </c>
      <c r="C749" s="3">
        <v>180</v>
      </c>
    </row>
    <row r="750" spans="1:3" ht="16.5">
      <c r="A750" s="1">
        <v>749</v>
      </c>
      <c r="B750" s="2" t="s">
        <v>73</v>
      </c>
      <c r="C750" s="3">
        <v>270</v>
      </c>
    </row>
    <row r="751" spans="1:3" ht="16.5">
      <c r="A751" s="1">
        <v>750</v>
      </c>
      <c r="B751" s="2" t="s">
        <v>74</v>
      </c>
      <c r="C751" s="3">
        <v>180</v>
      </c>
    </row>
    <row r="752" spans="1:3" ht="16.5">
      <c r="A752" s="1">
        <v>751</v>
      </c>
      <c r="B752" s="2" t="s">
        <v>65</v>
      </c>
      <c r="C752" s="3">
        <v>21</v>
      </c>
    </row>
    <row r="753" spans="1:3" ht="16.5">
      <c r="A753" s="1">
        <v>752</v>
      </c>
      <c r="B753" s="2" t="s">
        <v>64</v>
      </c>
      <c r="C753" s="3">
        <v>180</v>
      </c>
    </row>
    <row r="754" spans="1:3" ht="16.5">
      <c r="A754" s="1">
        <v>753</v>
      </c>
      <c r="B754" s="2" t="s">
        <v>101</v>
      </c>
      <c r="C754" s="3">
        <v>360</v>
      </c>
    </row>
    <row r="755" spans="1:3" ht="16.5">
      <c r="A755" s="1">
        <v>754</v>
      </c>
      <c r="B755" s="2" t="s">
        <v>70</v>
      </c>
      <c r="C755" s="3">
        <v>180</v>
      </c>
    </row>
    <row r="756" spans="1:3" ht="16.5">
      <c r="A756" s="1">
        <v>755</v>
      </c>
      <c r="B756" s="2" t="s">
        <v>71</v>
      </c>
      <c r="C756" s="3">
        <v>16</v>
      </c>
    </row>
    <row r="757" spans="1:3" ht="16.5">
      <c r="A757" s="1">
        <v>756</v>
      </c>
      <c r="B757" s="2" t="s">
        <v>65</v>
      </c>
      <c r="C757" s="3">
        <v>129</v>
      </c>
    </row>
    <row r="758" spans="1:3" ht="16.5">
      <c r="A758" s="1">
        <v>757</v>
      </c>
      <c r="B758" s="2" t="s">
        <v>74</v>
      </c>
      <c r="C758" s="3">
        <v>180</v>
      </c>
    </row>
    <row r="759" spans="1:3" ht="16.5">
      <c r="A759" s="1">
        <v>758</v>
      </c>
      <c r="B759" s="2" t="s">
        <v>65</v>
      </c>
      <c r="C759" s="3">
        <v>140</v>
      </c>
    </row>
    <row r="760" spans="1:3" ht="16.5">
      <c r="A760" s="1">
        <v>759</v>
      </c>
      <c r="B760" s="2" t="s">
        <v>101</v>
      </c>
      <c r="C760" s="3">
        <v>360</v>
      </c>
    </row>
    <row r="761" spans="1:3" ht="16.5">
      <c r="A761" s="1">
        <v>760</v>
      </c>
      <c r="B761" s="2" t="s">
        <v>101</v>
      </c>
      <c r="C761" s="3">
        <v>360</v>
      </c>
    </row>
    <row r="762" spans="1:3" ht="16.5">
      <c r="A762" s="1">
        <v>761</v>
      </c>
      <c r="B762" s="2" t="s">
        <v>64</v>
      </c>
      <c r="C762" s="3">
        <v>180</v>
      </c>
    </row>
    <row r="763" spans="1:3" ht="16.5">
      <c r="A763" s="1">
        <v>762</v>
      </c>
      <c r="B763" s="2" t="s">
        <v>102</v>
      </c>
      <c r="C763" s="3">
        <v>360</v>
      </c>
    </row>
    <row r="764" spans="1:3" ht="16.5">
      <c r="A764" s="1">
        <v>763</v>
      </c>
      <c r="B764" s="2" t="s">
        <v>74</v>
      </c>
      <c r="C764" s="3">
        <v>180</v>
      </c>
    </row>
    <row r="765" spans="1:3" ht="16.5">
      <c r="A765" s="1">
        <v>764</v>
      </c>
      <c r="B765" s="2" t="s">
        <v>71</v>
      </c>
      <c r="C765" s="3">
        <v>21</v>
      </c>
    </row>
    <row r="766" spans="1:3" ht="16.5">
      <c r="A766" s="1">
        <v>765</v>
      </c>
      <c r="B766" s="2" t="s">
        <v>96</v>
      </c>
      <c r="C766" s="3">
        <v>766</v>
      </c>
    </row>
    <row r="767" spans="1:3" ht="16.5">
      <c r="A767" s="1">
        <v>766</v>
      </c>
      <c r="B767" s="2" t="s">
        <v>97</v>
      </c>
      <c r="C767" s="3">
        <v>432</v>
      </c>
    </row>
    <row r="768" spans="1:3" ht="16.5">
      <c r="A768" s="1">
        <v>767</v>
      </c>
      <c r="B768" s="2" t="s">
        <v>70</v>
      </c>
      <c r="C768" s="3">
        <v>180</v>
      </c>
    </row>
    <row r="769" spans="1:3" ht="16.5">
      <c r="A769" s="1">
        <v>768</v>
      </c>
      <c r="B769" s="2" t="s">
        <v>64</v>
      </c>
      <c r="C769" s="3">
        <v>180</v>
      </c>
    </row>
    <row r="770" spans="1:3" ht="16.5">
      <c r="A770" s="1">
        <v>769</v>
      </c>
      <c r="B770" s="2" t="s">
        <v>98</v>
      </c>
      <c r="C770" s="3">
        <v>432</v>
      </c>
    </row>
    <row r="771" spans="1:3" ht="16.5">
      <c r="A771" s="1">
        <v>770</v>
      </c>
      <c r="B771" s="2" t="s">
        <v>83</v>
      </c>
      <c r="C771" s="3">
        <v>180</v>
      </c>
    </row>
    <row r="772" spans="1:3" ht="16.5">
      <c r="A772" s="1">
        <v>771</v>
      </c>
      <c r="B772" s="2" t="s">
        <v>67</v>
      </c>
      <c r="C772" s="3">
        <v>180</v>
      </c>
    </row>
    <row r="773" spans="1:3" ht="16.5">
      <c r="A773" s="1">
        <v>772</v>
      </c>
      <c r="B773" s="2" t="s">
        <v>73</v>
      </c>
      <c r="C773" s="3">
        <v>240</v>
      </c>
    </row>
    <row r="774" spans="1:3" ht="16.5">
      <c r="A774" s="1">
        <v>773</v>
      </c>
      <c r="B774" s="2" t="s">
        <v>80</v>
      </c>
      <c r="C774" s="3">
        <v>270</v>
      </c>
    </row>
    <row r="775" spans="1:3" ht="16.5">
      <c r="A775" s="1">
        <v>774</v>
      </c>
      <c r="B775" s="2" t="s">
        <v>74</v>
      </c>
      <c r="C775" s="3">
        <v>124</v>
      </c>
    </row>
    <row r="776" spans="1:3" ht="16.5">
      <c r="A776" s="1">
        <v>775</v>
      </c>
      <c r="B776" s="2" t="s">
        <v>77</v>
      </c>
      <c r="C776" s="3">
        <v>270</v>
      </c>
    </row>
    <row r="777" spans="1:3" ht="16.5">
      <c r="A777" s="1">
        <v>776</v>
      </c>
      <c r="B777" s="2" t="s">
        <v>65</v>
      </c>
      <c r="C777" s="3">
        <v>177</v>
      </c>
    </row>
    <row r="778" spans="1:3" ht="16.5">
      <c r="A778" s="1">
        <v>777</v>
      </c>
      <c r="B778" s="2" t="s">
        <v>80</v>
      </c>
      <c r="C778" s="3">
        <v>270</v>
      </c>
    </row>
    <row r="779" spans="1:3" ht="16.5">
      <c r="A779" s="1">
        <v>778</v>
      </c>
      <c r="B779" s="2" t="s">
        <v>74</v>
      </c>
      <c r="C779" s="3">
        <v>180</v>
      </c>
    </row>
    <row r="780" spans="1:3" ht="16.5">
      <c r="A780" s="1">
        <v>779</v>
      </c>
      <c r="B780" s="2" t="s">
        <v>65</v>
      </c>
      <c r="C780" s="3">
        <v>44</v>
      </c>
    </row>
    <row r="781" spans="1:3" ht="16.5">
      <c r="A781" s="1">
        <v>780</v>
      </c>
      <c r="B781" s="2" t="s">
        <v>65</v>
      </c>
      <c r="C781" s="3">
        <v>44</v>
      </c>
    </row>
    <row r="782" spans="1:3" ht="16.5">
      <c r="A782" s="1">
        <v>781</v>
      </c>
      <c r="B782" s="2" t="s">
        <v>80</v>
      </c>
      <c r="C782" s="3">
        <v>268</v>
      </c>
    </row>
    <row r="783" spans="1:3" ht="16.5">
      <c r="A783" s="1">
        <v>782</v>
      </c>
      <c r="B783" s="2" t="s">
        <v>73</v>
      </c>
      <c r="C783" s="3">
        <v>237</v>
      </c>
    </row>
    <row r="784" spans="1:3" ht="16.5">
      <c r="A784" s="1">
        <v>783</v>
      </c>
      <c r="B784" s="2" t="s">
        <v>67</v>
      </c>
      <c r="C784" s="3">
        <v>180</v>
      </c>
    </row>
    <row r="785" spans="1:3" ht="16.5">
      <c r="A785" s="1">
        <v>784</v>
      </c>
      <c r="B785" s="2" t="s">
        <v>67</v>
      </c>
      <c r="C785" s="3">
        <v>44</v>
      </c>
    </row>
    <row r="786" spans="1:3" ht="16.5">
      <c r="A786" s="1">
        <v>785</v>
      </c>
      <c r="B786" s="2" t="s">
        <v>71</v>
      </c>
      <c r="C786" s="3">
        <v>10</v>
      </c>
    </row>
    <row r="787" spans="1:3" ht="16.5">
      <c r="A787" s="1">
        <v>786</v>
      </c>
      <c r="B787" s="2" t="s">
        <v>74</v>
      </c>
      <c r="C787" s="3">
        <v>180</v>
      </c>
    </row>
    <row r="788" spans="1:3" ht="16.5">
      <c r="A788" s="1">
        <v>787</v>
      </c>
      <c r="B788" s="2" t="s">
        <v>64</v>
      </c>
      <c r="C788" s="3">
        <v>180</v>
      </c>
    </row>
    <row r="789" spans="1:3" ht="16.5">
      <c r="A789" s="1">
        <v>788</v>
      </c>
      <c r="B789" s="2" t="s">
        <v>61</v>
      </c>
      <c r="C789" s="3">
        <v>180</v>
      </c>
    </row>
    <row r="790" spans="1:3" ht="16.5">
      <c r="A790" s="1">
        <v>789</v>
      </c>
      <c r="B790" s="2" t="s">
        <v>77</v>
      </c>
      <c r="C790" s="3">
        <v>248</v>
      </c>
    </row>
    <row r="791" spans="1:3" ht="16.5">
      <c r="A791" s="1">
        <v>790</v>
      </c>
      <c r="B791" s="2" t="s">
        <v>80</v>
      </c>
      <c r="C791" s="3">
        <v>270</v>
      </c>
    </row>
    <row r="792" spans="1:3" ht="16.5">
      <c r="A792" s="1">
        <v>791</v>
      </c>
      <c r="B792" s="2" t="s">
        <v>65</v>
      </c>
      <c r="C792" s="3">
        <v>194</v>
      </c>
    </row>
    <row r="793" spans="1:3" ht="16.5">
      <c r="A793" s="1">
        <v>792</v>
      </c>
      <c r="B793" s="2" t="s">
        <v>65</v>
      </c>
      <c r="C793" s="3">
        <v>329</v>
      </c>
    </row>
    <row r="794" spans="1:3" ht="16.5">
      <c r="A794" s="1">
        <v>793</v>
      </c>
      <c r="B794" s="2" t="s">
        <v>79</v>
      </c>
      <c r="C794" s="3">
        <v>360</v>
      </c>
    </row>
    <row r="795" spans="1:3" ht="16.5">
      <c r="A795" s="1">
        <v>794</v>
      </c>
      <c r="B795" s="2" t="s">
        <v>96</v>
      </c>
      <c r="C795" s="3">
        <v>411</v>
      </c>
    </row>
    <row r="796" spans="1:3" ht="16.5">
      <c r="A796" s="1">
        <v>795</v>
      </c>
      <c r="B796" s="2" t="s">
        <v>96</v>
      </c>
      <c r="C796" s="3">
        <v>411</v>
      </c>
    </row>
    <row r="797" spans="1:3" ht="16.5">
      <c r="A797" s="1">
        <v>796</v>
      </c>
      <c r="B797" s="2" t="s">
        <v>65</v>
      </c>
      <c r="C797" s="3">
        <v>105</v>
      </c>
    </row>
    <row r="798" spans="1:3" ht="16.5">
      <c r="A798" s="1">
        <v>797</v>
      </c>
      <c r="B798" s="2" t="s">
        <v>80</v>
      </c>
      <c r="C798" s="3">
        <v>142</v>
      </c>
    </row>
    <row r="799" spans="1:3" ht="16.5">
      <c r="A799" s="1">
        <v>798</v>
      </c>
      <c r="B799" s="2" t="s">
        <v>96</v>
      </c>
      <c r="C799" s="3">
        <v>340</v>
      </c>
    </row>
    <row r="800" spans="1:3" ht="16.5">
      <c r="A800" s="1">
        <v>799</v>
      </c>
      <c r="B800" s="2" t="s">
        <v>64</v>
      </c>
      <c r="C800" s="3">
        <v>180</v>
      </c>
    </row>
    <row r="801" spans="1:3" ht="16.5">
      <c r="A801" s="1">
        <v>800</v>
      </c>
      <c r="B801" s="2" t="s">
        <v>96</v>
      </c>
      <c r="C801" s="3">
        <v>345</v>
      </c>
    </row>
    <row r="802" spans="1:3" ht="16.5">
      <c r="A802" s="1">
        <v>801</v>
      </c>
      <c r="B802" s="2" t="s">
        <v>65</v>
      </c>
      <c r="C802" s="3">
        <v>324</v>
      </c>
    </row>
    <row r="803" spans="1:3" ht="16.5">
      <c r="A803" s="1">
        <v>802</v>
      </c>
      <c r="B803" s="2" t="s">
        <v>68</v>
      </c>
      <c r="C803" s="3">
        <v>270</v>
      </c>
    </row>
    <row r="804" spans="1:3" ht="16.5">
      <c r="A804" s="1">
        <v>803</v>
      </c>
      <c r="B804" s="2" t="s">
        <v>101</v>
      </c>
      <c r="C804" s="3">
        <v>360</v>
      </c>
    </row>
    <row r="805" spans="1:3" ht="16.5">
      <c r="A805" s="1">
        <v>804</v>
      </c>
      <c r="B805" s="2" t="s">
        <v>101</v>
      </c>
      <c r="C805" s="3">
        <v>360</v>
      </c>
    </row>
    <row r="806" spans="1:3" ht="16.5">
      <c r="A806" s="1">
        <v>805</v>
      </c>
      <c r="B806" s="2" t="s">
        <v>74</v>
      </c>
      <c r="C806" s="3">
        <v>180</v>
      </c>
    </row>
    <row r="807" spans="1:3" ht="16.5">
      <c r="A807" s="1">
        <v>806</v>
      </c>
      <c r="B807" s="2" t="s">
        <v>101</v>
      </c>
      <c r="C807" s="3">
        <v>360</v>
      </c>
    </row>
    <row r="808" spans="1:3" ht="16.5">
      <c r="A808" s="1">
        <v>807</v>
      </c>
      <c r="B808" s="2" t="s">
        <v>101</v>
      </c>
      <c r="C808" s="3">
        <v>360</v>
      </c>
    </row>
    <row r="809" spans="1:3" ht="16.5">
      <c r="A809" s="1">
        <v>808</v>
      </c>
      <c r="B809" s="2" t="s">
        <v>74</v>
      </c>
      <c r="C809" s="3">
        <v>180</v>
      </c>
    </row>
    <row r="810" spans="1:3" ht="16.5">
      <c r="A810" s="1">
        <v>809</v>
      </c>
      <c r="B810" s="2" t="s">
        <v>101</v>
      </c>
      <c r="C810" s="3">
        <v>360</v>
      </c>
    </row>
    <row r="811" spans="1:3" ht="16.5">
      <c r="A811" s="1">
        <v>810</v>
      </c>
      <c r="B811" s="2" t="s">
        <v>65</v>
      </c>
      <c r="C811" s="3">
        <v>43</v>
      </c>
    </row>
    <row r="812" spans="1:3" ht="16.5">
      <c r="A812" s="1">
        <v>811</v>
      </c>
      <c r="B812" s="2" t="s">
        <v>101</v>
      </c>
      <c r="C812" s="3">
        <v>360</v>
      </c>
    </row>
    <row r="813" spans="1:3" ht="16.5">
      <c r="A813" s="1">
        <v>812</v>
      </c>
      <c r="B813" s="2" t="s">
        <v>67</v>
      </c>
      <c r="C813" s="3">
        <v>180</v>
      </c>
    </row>
    <row r="814" spans="1:3" ht="16.5">
      <c r="A814" s="1">
        <v>813</v>
      </c>
      <c r="B814" s="2" t="s">
        <v>74</v>
      </c>
      <c r="C814" s="3">
        <v>180</v>
      </c>
    </row>
    <row r="815" spans="1:3" ht="16.5">
      <c r="A815" s="1">
        <v>814</v>
      </c>
      <c r="B815" s="2" t="s">
        <v>64</v>
      </c>
      <c r="C815" s="3">
        <v>180</v>
      </c>
    </row>
    <row r="816" spans="1:3" ht="16.5">
      <c r="A816" s="1">
        <v>815</v>
      </c>
      <c r="B816" s="2" t="s">
        <v>80</v>
      </c>
      <c r="C816" s="3">
        <v>270</v>
      </c>
    </row>
    <row r="817" spans="1:3" ht="16.5">
      <c r="A817" s="1">
        <v>816</v>
      </c>
      <c r="B817" s="2" t="s">
        <v>96</v>
      </c>
      <c r="C817" s="3">
        <v>216</v>
      </c>
    </row>
    <row r="818" spans="1:3" ht="16.5">
      <c r="A818" s="1">
        <v>817</v>
      </c>
      <c r="B818" s="2" t="s">
        <v>71</v>
      </c>
      <c r="C818" s="3">
        <v>21</v>
      </c>
    </row>
    <row r="819" spans="1:3" ht="16.5">
      <c r="A819" s="1">
        <v>818</v>
      </c>
      <c r="B819" s="2" t="s">
        <v>96</v>
      </c>
      <c r="C819" s="3">
        <v>195</v>
      </c>
    </row>
    <row r="820" spans="1:3" ht="16.5">
      <c r="A820" s="1">
        <v>819</v>
      </c>
      <c r="B820" s="2" t="s">
        <v>74</v>
      </c>
      <c r="C820" s="3">
        <v>180</v>
      </c>
    </row>
    <row r="821" spans="1:3" ht="16.5">
      <c r="A821" s="1">
        <v>820</v>
      </c>
      <c r="B821" s="2" t="s">
        <v>74</v>
      </c>
      <c r="C821" s="3">
        <v>180</v>
      </c>
    </row>
    <row r="822" spans="1:3" ht="16.5">
      <c r="A822" s="1">
        <v>821</v>
      </c>
      <c r="B822" s="2" t="s">
        <v>97</v>
      </c>
      <c r="C822" s="3">
        <v>237</v>
      </c>
    </row>
    <row r="823" spans="1:3" ht="16.5">
      <c r="A823" s="1">
        <v>822</v>
      </c>
      <c r="B823" s="2" t="s">
        <v>70</v>
      </c>
      <c r="C823" s="3">
        <v>172</v>
      </c>
    </row>
    <row r="824" spans="1:3" ht="16.5">
      <c r="A824" s="1">
        <v>823</v>
      </c>
      <c r="B824" s="2" t="s">
        <v>96</v>
      </c>
      <c r="C824" s="3">
        <v>1431</v>
      </c>
    </row>
    <row r="825" spans="1:3" ht="16.5">
      <c r="A825" s="1">
        <v>824</v>
      </c>
      <c r="B825" s="2" t="s">
        <v>74</v>
      </c>
      <c r="C825" s="3">
        <v>180</v>
      </c>
    </row>
    <row r="826" spans="1:3" ht="16.5">
      <c r="A826" s="1">
        <v>825</v>
      </c>
      <c r="B826" s="2" t="s">
        <v>71</v>
      </c>
      <c r="C826" s="3">
        <v>32</v>
      </c>
    </row>
    <row r="827" spans="1:3" ht="16.5">
      <c r="A827" s="1">
        <v>826</v>
      </c>
      <c r="B827" s="2" t="s">
        <v>62</v>
      </c>
      <c r="C827" s="3">
        <v>270</v>
      </c>
    </row>
    <row r="828" spans="1:3" ht="16.5">
      <c r="A828" s="1">
        <v>827</v>
      </c>
      <c r="B828" s="2" t="s">
        <v>67</v>
      </c>
      <c r="C828" s="3">
        <v>180</v>
      </c>
    </row>
    <row r="829" spans="1:3" ht="16.5">
      <c r="A829" s="1">
        <v>828</v>
      </c>
      <c r="B829" s="2" t="s">
        <v>98</v>
      </c>
      <c r="C829" s="3">
        <v>284</v>
      </c>
    </row>
    <row r="830" spans="1:3" ht="16.5">
      <c r="A830" s="1">
        <v>829</v>
      </c>
      <c r="B830" s="2" t="s">
        <v>64</v>
      </c>
      <c r="C830" s="3">
        <v>139</v>
      </c>
    </row>
    <row r="831" spans="1:3" ht="16.5">
      <c r="A831" s="1">
        <v>830</v>
      </c>
      <c r="B831" s="4" t="s">
        <v>74</v>
      </c>
      <c r="C831" s="3">
        <v>180</v>
      </c>
    </row>
    <row r="832" spans="1:3" ht="16.5">
      <c r="A832" s="1">
        <v>831</v>
      </c>
      <c r="B832" s="4" t="s">
        <v>96</v>
      </c>
      <c r="C832" s="3">
        <v>804</v>
      </c>
    </row>
    <row r="833" spans="1:3" ht="16.5">
      <c r="A833" s="1">
        <v>832</v>
      </c>
      <c r="B833" s="2" t="s">
        <v>83</v>
      </c>
      <c r="C833" s="3">
        <v>180</v>
      </c>
    </row>
    <row r="834" spans="1:3" ht="16.5">
      <c r="A834" s="1">
        <v>833</v>
      </c>
      <c r="B834" s="2" t="s">
        <v>74</v>
      </c>
      <c r="C834" s="3">
        <v>180</v>
      </c>
    </row>
    <row r="835" spans="1:3" ht="16.5">
      <c r="A835" s="1">
        <v>834</v>
      </c>
      <c r="B835" s="2" t="s">
        <v>79</v>
      </c>
      <c r="C835" s="3">
        <v>159</v>
      </c>
    </row>
    <row r="836" spans="1:3" ht="16.5">
      <c r="A836" s="1">
        <v>835</v>
      </c>
      <c r="B836" s="2" t="s">
        <v>101</v>
      </c>
      <c r="C836" s="3">
        <v>159</v>
      </c>
    </row>
    <row r="837" spans="1:3" ht="16.5">
      <c r="A837" s="1">
        <v>836</v>
      </c>
      <c r="B837" s="2" t="s">
        <v>73</v>
      </c>
      <c r="C837" s="3">
        <v>236</v>
      </c>
    </row>
    <row r="838" spans="1:3" ht="16.5">
      <c r="A838" s="1">
        <v>837</v>
      </c>
      <c r="B838" s="2" t="s">
        <v>101</v>
      </c>
      <c r="C838" s="3">
        <v>360</v>
      </c>
    </row>
    <row r="839" spans="1:3" ht="16.5">
      <c r="A839" s="1">
        <v>838</v>
      </c>
      <c r="B839" s="2" t="s">
        <v>65</v>
      </c>
      <c r="C839" s="3">
        <v>54</v>
      </c>
    </row>
    <row r="840" spans="1:3" ht="16.5">
      <c r="A840" s="1">
        <v>839</v>
      </c>
      <c r="B840" s="2" t="s">
        <v>65</v>
      </c>
      <c r="C840" s="3">
        <v>108</v>
      </c>
    </row>
    <row r="841" spans="1:3" ht="16.5">
      <c r="A841" s="1">
        <v>840</v>
      </c>
      <c r="B841" s="2" t="s">
        <v>65</v>
      </c>
      <c r="C841" s="3">
        <v>108</v>
      </c>
    </row>
    <row r="842" spans="1:3" ht="16.5">
      <c r="A842" s="1">
        <v>841</v>
      </c>
      <c r="B842" s="2" t="s">
        <v>80</v>
      </c>
      <c r="C842" s="3">
        <v>270</v>
      </c>
    </row>
    <row r="843" spans="1:3" ht="16.5">
      <c r="A843" s="1">
        <v>842</v>
      </c>
      <c r="B843" s="2" t="s">
        <v>74</v>
      </c>
      <c r="C843" s="3">
        <v>180</v>
      </c>
    </row>
    <row r="844" spans="1:3" ht="16.5">
      <c r="A844" s="1">
        <v>843</v>
      </c>
      <c r="B844" s="2" t="s">
        <v>71</v>
      </c>
      <c r="C844" s="3">
        <v>21</v>
      </c>
    </row>
    <row r="845" spans="1:3" ht="16.5">
      <c r="A845" s="1">
        <v>844</v>
      </c>
      <c r="B845" s="2" t="s">
        <v>79</v>
      </c>
      <c r="C845" s="3">
        <v>360</v>
      </c>
    </row>
    <row r="846" spans="1:3" ht="16.5">
      <c r="A846" s="1">
        <v>845</v>
      </c>
      <c r="B846" s="2" t="s">
        <v>101</v>
      </c>
      <c r="C846" s="3">
        <v>360</v>
      </c>
    </row>
    <row r="847" spans="1:3" ht="16.5">
      <c r="A847" s="1">
        <v>846</v>
      </c>
      <c r="B847" s="2" t="s">
        <v>73</v>
      </c>
      <c r="C847" s="3">
        <v>270</v>
      </c>
    </row>
    <row r="848" spans="1:3" ht="16.5">
      <c r="A848" s="1">
        <v>847</v>
      </c>
      <c r="B848" s="2" t="s">
        <v>69</v>
      </c>
      <c r="C848" s="3">
        <v>360</v>
      </c>
    </row>
    <row r="849" spans="1:3" ht="16.5">
      <c r="A849" s="1">
        <v>848</v>
      </c>
      <c r="B849" s="2" t="s">
        <v>82</v>
      </c>
      <c r="C849" s="3">
        <v>180</v>
      </c>
    </row>
    <row r="850" spans="1:3" ht="16.5">
      <c r="A850" s="1">
        <v>849</v>
      </c>
      <c r="B850" s="2" t="s">
        <v>96</v>
      </c>
      <c r="C850" s="3">
        <v>270</v>
      </c>
    </row>
    <row r="851" spans="1:3" ht="16.5">
      <c r="A851" s="1">
        <v>850</v>
      </c>
      <c r="B851" s="4" t="s">
        <v>101</v>
      </c>
      <c r="C851" s="3">
        <v>358</v>
      </c>
    </row>
    <row r="852" spans="1:3" ht="16.5">
      <c r="A852" s="1">
        <v>851</v>
      </c>
      <c r="B852" s="2" t="s">
        <v>71</v>
      </c>
      <c r="C852" s="3">
        <v>37</v>
      </c>
    </row>
    <row r="853" spans="1:3" ht="16.5">
      <c r="A853" s="1">
        <v>852</v>
      </c>
      <c r="B853" s="2" t="s">
        <v>100</v>
      </c>
      <c r="C853" s="3">
        <v>270</v>
      </c>
    </row>
    <row r="854" spans="1:3" ht="16.5">
      <c r="A854" s="1">
        <v>853</v>
      </c>
      <c r="B854" s="2" t="s">
        <v>67</v>
      </c>
      <c r="C854" s="3">
        <v>180</v>
      </c>
    </row>
    <row r="855" spans="1:3" ht="16.5">
      <c r="A855" s="1">
        <v>854</v>
      </c>
      <c r="B855" s="2" t="s">
        <v>67</v>
      </c>
      <c r="C855" s="3">
        <v>180</v>
      </c>
    </row>
    <row r="856" spans="1:3" ht="16.5">
      <c r="A856" s="1">
        <v>855</v>
      </c>
      <c r="B856" s="2" t="s">
        <v>101</v>
      </c>
      <c r="C856" s="3">
        <v>300</v>
      </c>
    </row>
    <row r="857" spans="1:3" ht="16.5">
      <c r="A857" s="1">
        <v>856</v>
      </c>
      <c r="B857" s="2" t="s">
        <v>65</v>
      </c>
      <c r="C857" s="3">
        <v>32</v>
      </c>
    </row>
    <row r="858" spans="1:3" ht="16.5">
      <c r="A858" s="1">
        <v>857</v>
      </c>
      <c r="B858" s="2" t="s">
        <v>74</v>
      </c>
      <c r="C858" s="3">
        <v>180</v>
      </c>
    </row>
    <row r="859" spans="1:3" ht="16.5">
      <c r="A859" s="1">
        <v>858</v>
      </c>
      <c r="B859" s="2" t="s">
        <v>71</v>
      </c>
      <c r="C859" s="3">
        <v>10</v>
      </c>
    </row>
    <row r="860" spans="1:3" ht="16.5">
      <c r="A860" s="1">
        <v>859</v>
      </c>
      <c r="B860" s="2" t="s">
        <v>74</v>
      </c>
      <c r="C860" s="3">
        <v>180</v>
      </c>
    </row>
    <row r="861" spans="1:3" ht="16.5">
      <c r="A861" s="1">
        <v>860</v>
      </c>
      <c r="B861" s="2" t="s">
        <v>64</v>
      </c>
      <c r="C861" s="3">
        <v>180</v>
      </c>
    </row>
    <row r="862" spans="1:3" ht="16.5">
      <c r="A862" s="1">
        <v>861</v>
      </c>
      <c r="B862" s="2" t="s">
        <v>62</v>
      </c>
      <c r="C862" s="3">
        <v>270</v>
      </c>
    </row>
    <row r="863" spans="1:3" ht="16.5">
      <c r="A863" s="1">
        <v>862</v>
      </c>
      <c r="B863" s="2" t="s">
        <v>79</v>
      </c>
      <c r="C863" s="3">
        <v>360</v>
      </c>
    </row>
    <row r="864" spans="1:3" ht="16.5">
      <c r="A864" s="1">
        <v>863</v>
      </c>
      <c r="B864" s="2" t="s">
        <v>82</v>
      </c>
      <c r="C864" s="3">
        <v>180</v>
      </c>
    </row>
    <row r="865" spans="1:3" ht="16.5">
      <c r="A865" s="1">
        <v>864</v>
      </c>
      <c r="B865" s="8" t="s">
        <v>64</v>
      </c>
      <c r="C865" s="3">
        <v>72</v>
      </c>
    </row>
    <row r="866" spans="1:3" ht="16.5">
      <c r="A866" s="1">
        <v>865</v>
      </c>
      <c r="B866" s="2" t="s">
        <v>65</v>
      </c>
      <c r="C866" s="3">
        <v>108</v>
      </c>
    </row>
    <row r="867" spans="1:3" ht="16.5">
      <c r="A867" s="1">
        <v>866</v>
      </c>
      <c r="B867" s="2" t="s">
        <v>74</v>
      </c>
      <c r="C867" s="3">
        <v>180</v>
      </c>
    </row>
    <row r="868" spans="1:3" ht="16.5">
      <c r="A868" s="1">
        <v>867</v>
      </c>
      <c r="B868" s="2" t="s">
        <v>73</v>
      </c>
      <c r="C868" s="3">
        <v>270</v>
      </c>
    </row>
    <row r="869" spans="1:3" ht="16.5">
      <c r="A869" s="1">
        <v>868</v>
      </c>
      <c r="B869" s="2" t="s">
        <v>61</v>
      </c>
      <c r="C869" s="3">
        <v>180</v>
      </c>
    </row>
    <row r="870" spans="1:3" ht="16.5">
      <c r="A870" s="1">
        <v>869</v>
      </c>
      <c r="B870" s="2" t="s">
        <v>101</v>
      </c>
      <c r="C870" s="3">
        <v>360</v>
      </c>
    </row>
    <row r="871" spans="1:3" ht="16.5">
      <c r="A871" s="1">
        <v>870</v>
      </c>
      <c r="B871" s="2" t="s">
        <v>64</v>
      </c>
      <c r="C871" s="3">
        <v>180</v>
      </c>
    </row>
    <row r="872" spans="1:3" ht="16.5">
      <c r="A872" s="1">
        <v>871</v>
      </c>
      <c r="B872" s="2" t="s">
        <v>74</v>
      </c>
      <c r="C872" s="3">
        <v>180</v>
      </c>
    </row>
    <row r="873" spans="1:3" ht="16.5">
      <c r="A873" s="1">
        <v>872</v>
      </c>
      <c r="B873" s="2" t="s">
        <v>71</v>
      </c>
      <c r="C873" s="3">
        <v>10</v>
      </c>
    </row>
    <row r="874" spans="1:3" ht="16.5">
      <c r="A874" s="1">
        <v>873</v>
      </c>
      <c r="B874" s="2" t="s">
        <v>65</v>
      </c>
      <c r="C874" s="3">
        <v>97</v>
      </c>
    </row>
    <row r="875" spans="1:3" ht="16.5">
      <c r="A875" s="1">
        <v>874</v>
      </c>
      <c r="B875" s="2" t="s">
        <v>74</v>
      </c>
      <c r="C875" s="3">
        <v>180</v>
      </c>
    </row>
    <row r="876" spans="1:3" ht="16.5">
      <c r="A876" s="1">
        <v>875</v>
      </c>
      <c r="B876" s="2" t="s">
        <v>71</v>
      </c>
      <c r="C876" s="3">
        <v>10</v>
      </c>
    </row>
    <row r="877" spans="1:3" ht="16.5">
      <c r="A877" s="1">
        <v>876</v>
      </c>
      <c r="B877" s="2" t="s">
        <v>80</v>
      </c>
      <c r="C877" s="3">
        <v>270</v>
      </c>
    </row>
    <row r="878" spans="1:3" ht="16.5">
      <c r="A878" s="1">
        <v>877</v>
      </c>
      <c r="B878" s="2" t="s">
        <v>80</v>
      </c>
      <c r="C878" s="3">
        <v>270</v>
      </c>
    </row>
    <row r="879" spans="1:3" ht="16.5">
      <c r="A879" s="1">
        <v>878</v>
      </c>
      <c r="B879" s="2" t="s">
        <v>73</v>
      </c>
      <c r="C879" s="3">
        <v>270</v>
      </c>
    </row>
    <row r="880" spans="1:3" ht="16.5">
      <c r="A880" s="1">
        <v>879</v>
      </c>
      <c r="B880" s="4" t="s">
        <v>73</v>
      </c>
      <c r="C880" s="3">
        <v>270</v>
      </c>
    </row>
    <row r="881" spans="1:3" ht="16.5">
      <c r="A881" s="1">
        <v>880</v>
      </c>
      <c r="B881" s="2" t="s">
        <v>96</v>
      </c>
      <c r="C881" s="3">
        <v>162</v>
      </c>
    </row>
    <row r="882" spans="1:3" ht="16.5">
      <c r="A882" s="1">
        <v>881</v>
      </c>
      <c r="B882" s="2" t="s">
        <v>80</v>
      </c>
      <c r="C882" s="3">
        <v>270</v>
      </c>
    </row>
    <row r="883" spans="1:3" ht="16.5">
      <c r="A883" s="1">
        <v>882</v>
      </c>
      <c r="B883" s="2" t="s">
        <v>64</v>
      </c>
      <c r="C883" s="3">
        <v>180</v>
      </c>
    </row>
    <row r="884" spans="1:3" ht="16.5">
      <c r="A884" s="1">
        <v>883</v>
      </c>
      <c r="B884" s="2" t="s">
        <v>64</v>
      </c>
      <c r="C884" s="3">
        <v>180</v>
      </c>
    </row>
    <row r="885" spans="1:3" ht="16.5">
      <c r="A885" s="1">
        <v>884</v>
      </c>
      <c r="B885" s="2" t="s">
        <v>102</v>
      </c>
      <c r="C885" s="3">
        <v>360</v>
      </c>
    </row>
    <row r="886" spans="1:3" ht="16.5">
      <c r="A886" s="1">
        <v>885</v>
      </c>
      <c r="B886" s="2" t="s">
        <v>62</v>
      </c>
      <c r="C886" s="3">
        <v>270</v>
      </c>
    </row>
    <row r="887" spans="1:3" ht="16.5">
      <c r="A887" s="1">
        <v>886</v>
      </c>
      <c r="B887" s="2" t="s">
        <v>62</v>
      </c>
      <c r="C887" s="3">
        <v>270</v>
      </c>
    </row>
    <row r="888" spans="1:3" ht="16.5">
      <c r="A888" s="1">
        <v>887</v>
      </c>
      <c r="B888" s="2" t="s">
        <v>74</v>
      </c>
      <c r="C888" s="3">
        <v>180</v>
      </c>
    </row>
    <row r="889" spans="1:3" ht="16.5">
      <c r="A889" s="1">
        <v>888</v>
      </c>
      <c r="B889" s="2" t="s">
        <v>104</v>
      </c>
      <c r="C889" s="3">
        <v>180</v>
      </c>
    </row>
    <row r="890" spans="1:3" ht="16.5">
      <c r="A890" s="1">
        <v>889</v>
      </c>
      <c r="B890" s="2" t="s">
        <v>77</v>
      </c>
      <c r="C890" s="3">
        <v>270</v>
      </c>
    </row>
    <row r="891" spans="1:3" ht="16.5">
      <c r="A891" s="1">
        <v>890</v>
      </c>
      <c r="B891" s="2" t="s">
        <v>74</v>
      </c>
      <c r="C891" s="3">
        <v>180</v>
      </c>
    </row>
    <row r="892" spans="1:3" ht="16.5">
      <c r="A892" s="1">
        <v>891</v>
      </c>
      <c r="B892" s="2" t="s">
        <v>97</v>
      </c>
      <c r="C892" s="3">
        <v>540</v>
      </c>
    </row>
    <row r="893" spans="1:3" ht="16.5">
      <c r="A893" s="1">
        <v>892</v>
      </c>
      <c r="B893" s="2" t="s">
        <v>70</v>
      </c>
      <c r="C893" s="3">
        <v>180</v>
      </c>
    </row>
    <row r="894" spans="1:3" ht="16.5">
      <c r="A894" s="1">
        <v>893</v>
      </c>
      <c r="B894" s="2" t="s">
        <v>71</v>
      </c>
      <c r="C894" s="3">
        <v>10</v>
      </c>
    </row>
    <row r="895" spans="1:3" ht="16.5">
      <c r="A895" s="1">
        <v>894</v>
      </c>
      <c r="B895" s="2" t="s">
        <v>74</v>
      </c>
      <c r="C895" s="3">
        <v>180</v>
      </c>
    </row>
    <row r="896" spans="1:3" ht="16.5">
      <c r="A896" s="1">
        <v>895</v>
      </c>
      <c r="B896" s="2" t="s">
        <v>105</v>
      </c>
      <c r="C896" s="3">
        <v>180</v>
      </c>
    </row>
    <row r="897" spans="1:3" ht="16.5">
      <c r="A897" s="1">
        <v>896</v>
      </c>
      <c r="B897" s="2" t="s">
        <v>94</v>
      </c>
      <c r="C897" s="3">
        <v>180</v>
      </c>
    </row>
    <row r="898" spans="1:3" ht="16.5">
      <c r="A898" s="1">
        <v>897</v>
      </c>
      <c r="B898" s="2" t="s">
        <v>96</v>
      </c>
      <c r="C898" s="3">
        <v>577</v>
      </c>
    </row>
    <row r="899" spans="1:3" ht="16.5">
      <c r="A899" s="1">
        <v>898</v>
      </c>
      <c r="B899" s="2" t="s">
        <v>74</v>
      </c>
      <c r="C899" s="3">
        <v>180</v>
      </c>
    </row>
    <row r="900" spans="1:3" ht="16.5">
      <c r="A900" s="1">
        <v>899</v>
      </c>
      <c r="B900" s="2" t="s">
        <v>77</v>
      </c>
      <c r="C900" s="3">
        <v>270</v>
      </c>
    </row>
    <row r="901" spans="1:3" ht="16.5">
      <c r="A901" s="1">
        <v>900</v>
      </c>
      <c r="B901" s="2" t="s">
        <v>71</v>
      </c>
      <c r="C901" s="3">
        <v>37</v>
      </c>
    </row>
    <row r="902" spans="1:3" ht="16.5">
      <c r="A902" s="1">
        <v>901</v>
      </c>
      <c r="B902" s="2" t="s">
        <v>97</v>
      </c>
      <c r="C902" s="3">
        <v>286</v>
      </c>
    </row>
    <row r="903" spans="1:3" ht="16.5">
      <c r="A903" s="1">
        <v>902</v>
      </c>
      <c r="B903" s="2" t="s">
        <v>65</v>
      </c>
      <c r="C903" s="3">
        <v>151</v>
      </c>
    </row>
    <row r="904" spans="1:3" ht="16.5">
      <c r="A904" s="1">
        <v>903</v>
      </c>
      <c r="B904" s="4" t="s">
        <v>73</v>
      </c>
      <c r="C904" s="3">
        <v>270</v>
      </c>
    </row>
    <row r="905" spans="1:3" ht="16.5">
      <c r="A905" s="1">
        <v>904</v>
      </c>
      <c r="B905" s="2" t="s">
        <v>96</v>
      </c>
      <c r="C905" s="3">
        <v>280</v>
      </c>
    </row>
    <row r="906" spans="1:3" ht="16.5">
      <c r="A906" s="1">
        <v>905</v>
      </c>
      <c r="B906" s="2" t="s">
        <v>74</v>
      </c>
      <c r="C906" s="3">
        <v>180</v>
      </c>
    </row>
    <row r="907" spans="1:3" ht="16.5">
      <c r="A907" s="1">
        <v>906</v>
      </c>
      <c r="B907" s="2" t="s">
        <v>71</v>
      </c>
      <c r="C907" s="3">
        <v>64</v>
      </c>
    </row>
    <row r="908" spans="1:3" ht="16.5">
      <c r="A908" s="1">
        <v>907</v>
      </c>
      <c r="B908" s="2" t="s">
        <v>71</v>
      </c>
      <c r="C908" s="3">
        <v>27</v>
      </c>
    </row>
    <row r="909" spans="1:3" ht="16.5">
      <c r="A909" s="1">
        <v>908</v>
      </c>
      <c r="B909" s="2" t="s">
        <v>62</v>
      </c>
      <c r="C909" s="3">
        <v>270</v>
      </c>
    </row>
    <row r="910" spans="1:3" ht="16.5">
      <c r="A910" s="1">
        <v>909</v>
      </c>
      <c r="B910" s="2" t="s">
        <v>62</v>
      </c>
      <c r="C910" s="3">
        <v>270</v>
      </c>
    </row>
    <row r="911" spans="1:3" ht="16.5">
      <c r="A911" s="1">
        <v>910</v>
      </c>
      <c r="B911" s="2" t="s">
        <v>64</v>
      </c>
      <c r="C911" s="3">
        <v>180</v>
      </c>
    </row>
    <row r="912" spans="1:3" ht="16.5">
      <c r="A912" s="1">
        <v>911</v>
      </c>
      <c r="B912" s="2" t="s">
        <v>64</v>
      </c>
      <c r="C912" s="3">
        <v>180</v>
      </c>
    </row>
    <row r="913" spans="1:3" ht="16.5">
      <c r="A913" s="1">
        <v>912</v>
      </c>
      <c r="B913" s="2" t="s">
        <v>98</v>
      </c>
      <c r="C913" s="3">
        <v>286</v>
      </c>
    </row>
    <row r="914" spans="1:3" ht="16.5">
      <c r="A914" s="1">
        <v>913</v>
      </c>
      <c r="B914" s="2" t="s">
        <v>98</v>
      </c>
      <c r="C914" s="3">
        <v>540</v>
      </c>
    </row>
    <row r="915" spans="1:3" ht="16.5">
      <c r="A915" s="1">
        <v>914</v>
      </c>
      <c r="B915" s="2" t="s">
        <v>83</v>
      </c>
      <c r="C915" s="3">
        <v>180</v>
      </c>
    </row>
    <row r="916" spans="1:3" ht="16.5">
      <c r="A916" s="1">
        <v>915</v>
      </c>
      <c r="B916" s="2" t="s">
        <v>74</v>
      </c>
      <c r="C916" s="3">
        <v>52</v>
      </c>
    </row>
    <row r="917" spans="1:3" ht="16.5">
      <c r="A917" s="1">
        <v>916</v>
      </c>
      <c r="B917" s="2" t="s">
        <v>83</v>
      </c>
      <c r="C917" s="3">
        <v>180</v>
      </c>
    </row>
    <row r="918" spans="1:3" ht="16.5">
      <c r="A918" s="1">
        <v>917</v>
      </c>
      <c r="B918" s="2" t="s">
        <v>83</v>
      </c>
      <c r="C918" s="3">
        <v>180</v>
      </c>
    </row>
    <row r="919" spans="1:3" ht="16.5">
      <c r="A919" s="1">
        <v>918</v>
      </c>
      <c r="B919" s="2" t="s">
        <v>64</v>
      </c>
      <c r="C919" s="3">
        <v>180</v>
      </c>
    </row>
    <row r="920" spans="1:3" ht="16.5">
      <c r="A920" s="1">
        <v>919</v>
      </c>
      <c r="B920" s="2" t="s">
        <v>83</v>
      </c>
      <c r="C920" s="3">
        <v>180</v>
      </c>
    </row>
    <row r="921" spans="1:3" ht="16.5">
      <c r="A921" s="1">
        <v>920</v>
      </c>
      <c r="B921" s="2" t="s">
        <v>102</v>
      </c>
      <c r="C921" s="3">
        <v>360</v>
      </c>
    </row>
    <row r="922" spans="1:3" ht="16.5">
      <c r="A922" s="1">
        <v>921</v>
      </c>
      <c r="B922" s="2" t="s">
        <v>65</v>
      </c>
      <c r="C922" s="3">
        <v>108</v>
      </c>
    </row>
    <row r="923" spans="1:3" ht="16.5">
      <c r="A923" s="1">
        <v>922</v>
      </c>
      <c r="B923" s="2" t="s">
        <v>65</v>
      </c>
      <c r="C923" s="3">
        <v>37</v>
      </c>
    </row>
    <row r="924" spans="1:3" ht="16.5">
      <c r="A924" s="1">
        <v>923</v>
      </c>
      <c r="B924" s="2" t="s">
        <v>105</v>
      </c>
      <c r="C924" s="3">
        <v>180</v>
      </c>
    </row>
    <row r="925" spans="1:3" ht="16.5">
      <c r="A925" s="1">
        <v>924</v>
      </c>
      <c r="B925" s="2" t="s">
        <v>96</v>
      </c>
      <c r="C925" s="3">
        <v>162</v>
      </c>
    </row>
    <row r="926" spans="1:3" ht="16.5">
      <c r="A926" s="1">
        <v>925</v>
      </c>
      <c r="B926" s="2" t="s">
        <v>96</v>
      </c>
      <c r="C926" s="3">
        <v>280</v>
      </c>
    </row>
    <row r="927" spans="1:3" ht="16.5">
      <c r="A927" s="1">
        <v>926</v>
      </c>
      <c r="B927" s="2" t="s">
        <v>65</v>
      </c>
      <c r="C927" s="3">
        <v>48</v>
      </c>
    </row>
    <row r="928" spans="1:3" ht="16.5">
      <c r="A928" s="1">
        <v>927</v>
      </c>
      <c r="B928" s="2" t="s">
        <v>101</v>
      </c>
      <c r="C928" s="3">
        <v>360</v>
      </c>
    </row>
    <row r="929" spans="1:3" ht="16.5">
      <c r="A929" s="1">
        <v>928</v>
      </c>
      <c r="B929" s="2" t="s">
        <v>96</v>
      </c>
      <c r="C929" s="3">
        <v>361</v>
      </c>
    </row>
    <row r="930" spans="1:3" ht="16.5">
      <c r="A930" s="1">
        <v>929</v>
      </c>
      <c r="B930" s="2" t="s">
        <v>96</v>
      </c>
      <c r="C930" s="3">
        <v>162</v>
      </c>
    </row>
    <row r="931" spans="1:3" ht="16.5">
      <c r="A931" s="1">
        <v>930</v>
      </c>
      <c r="B931" s="2" t="s">
        <v>96</v>
      </c>
      <c r="C931" s="3">
        <v>162</v>
      </c>
    </row>
    <row r="932" spans="1:3" ht="16.5">
      <c r="A932" s="1">
        <v>931</v>
      </c>
      <c r="B932" s="2" t="s">
        <v>96</v>
      </c>
      <c r="C932" s="3">
        <v>81</v>
      </c>
    </row>
    <row r="933" spans="1:3" ht="16.5">
      <c r="A933" s="1">
        <v>932</v>
      </c>
      <c r="B933" s="2" t="s">
        <v>80</v>
      </c>
      <c r="C933" s="3">
        <v>270</v>
      </c>
    </row>
    <row r="934" spans="1:3" ht="16.5">
      <c r="A934" s="1">
        <v>933</v>
      </c>
      <c r="B934" s="2" t="s">
        <v>103</v>
      </c>
      <c r="C934" s="3">
        <v>113</v>
      </c>
    </row>
    <row r="935" spans="1:3" ht="16.5">
      <c r="A935" s="1">
        <v>934</v>
      </c>
      <c r="B935" s="2" t="s">
        <v>65</v>
      </c>
      <c r="C935" s="3">
        <v>70</v>
      </c>
    </row>
    <row r="936" spans="1:3" ht="16.5">
      <c r="A936" s="1">
        <v>935</v>
      </c>
      <c r="B936" s="2" t="s">
        <v>65</v>
      </c>
      <c r="C936" s="3">
        <v>54</v>
      </c>
    </row>
    <row r="937" spans="1:3" ht="16.5">
      <c r="A937" s="1">
        <v>936</v>
      </c>
      <c r="B937" s="2" t="s">
        <v>103</v>
      </c>
      <c r="C937" s="3">
        <v>189</v>
      </c>
    </row>
    <row r="938" spans="1:3" ht="16.5">
      <c r="A938" s="1">
        <v>937</v>
      </c>
      <c r="B938" s="2" t="s">
        <v>65</v>
      </c>
      <c r="C938" s="3">
        <v>205</v>
      </c>
    </row>
    <row r="939" spans="1:3" ht="16.5">
      <c r="A939" s="1">
        <v>938</v>
      </c>
      <c r="B939" s="2" t="s">
        <v>101</v>
      </c>
      <c r="C939" s="3">
        <v>360</v>
      </c>
    </row>
    <row r="940" spans="1:3" ht="16.5">
      <c r="A940" s="1">
        <v>939</v>
      </c>
      <c r="B940" s="2" t="s">
        <v>101</v>
      </c>
      <c r="C940" s="3">
        <v>360</v>
      </c>
    </row>
    <row r="941" spans="1:3" ht="16.5">
      <c r="A941" s="1">
        <v>940</v>
      </c>
      <c r="B941" s="2" t="s">
        <v>101</v>
      </c>
      <c r="C941" s="3">
        <v>360</v>
      </c>
    </row>
    <row r="942" spans="1:3" ht="16.5">
      <c r="A942" s="1">
        <v>941</v>
      </c>
      <c r="B942" s="2" t="s">
        <v>74</v>
      </c>
      <c r="C942" s="3">
        <v>180</v>
      </c>
    </row>
    <row r="943" spans="1:3" ht="16.5">
      <c r="A943" s="1">
        <v>942</v>
      </c>
      <c r="B943" s="2" t="s">
        <v>73</v>
      </c>
      <c r="C943" s="3">
        <v>270</v>
      </c>
    </row>
    <row r="944" spans="1:3" ht="16.5">
      <c r="A944" s="1">
        <v>943</v>
      </c>
      <c r="B944" s="2" t="s">
        <v>79</v>
      </c>
      <c r="C944" s="3">
        <v>360</v>
      </c>
    </row>
    <row r="945" spans="1:3" ht="16.5">
      <c r="A945" s="1">
        <v>944</v>
      </c>
      <c r="B945" s="2" t="s">
        <v>65</v>
      </c>
      <c r="C945" s="3">
        <v>216</v>
      </c>
    </row>
    <row r="946" spans="1:3" ht="16.5">
      <c r="A946" s="1">
        <v>945</v>
      </c>
      <c r="B946" s="2" t="s">
        <v>65</v>
      </c>
      <c r="C946" s="3">
        <v>97</v>
      </c>
    </row>
    <row r="947" spans="1:3" ht="16.5">
      <c r="A947" s="1">
        <v>946</v>
      </c>
      <c r="B947" s="2" t="s">
        <v>74</v>
      </c>
      <c r="C947" s="3">
        <v>180</v>
      </c>
    </row>
    <row r="948" spans="1:3" ht="16.5">
      <c r="A948" s="1">
        <v>947</v>
      </c>
      <c r="B948" s="2" t="s">
        <v>73</v>
      </c>
      <c r="C948" s="3">
        <v>270</v>
      </c>
    </row>
    <row r="949" spans="1:3" ht="16.5">
      <c r="A949" s="1">
        <v>948</v>
      </c>
      <c r="B949" s="2" t="s">
        <v>73</v>
      </c>
      <c r="C949" s="3">
        <v>270</v>
      </c>
    </row>
    <row r="950" spans="1:3" ht="16.5">
      <c r="A950" s="1">
        <v>949</v>
      </c>
      <c r="B950" s="2" t="s">
        <v>65</v>
      </c>
      <c r="C950" s="3">
        <v>54</v>
      </c>
    </row>
    <row r="951" spans="1:3" ht="16.5">
      <c r="A951" s="1">
        <v>950</v>
      </c>
      <c r="B951" s="2" t="s">
        <v>74</v>
      </c>
      <c r="C951" s="3">
        <v>180</v>
      </c>
    </row>
    <row r="952" spans="1:3" ht="16.5">
      <c r="A952" s="1">
        <v>951</v>
      </c>
      <c r="B952" s="4" t="s">
        <v>80</v>
      </c>
      <c r="C952" s="3">
        <v>270</v>
      </c>
    </row>
    <row r="953" spans="1:3" ht="16.5">
      <c r="A953" s="1">
        <v>952</v>
      </c>
      <c r="B953" s="2" t="s">
        <v>80</v>
      </c>
      <c r="C953" s="3">
        <v>270</v>
      </c>
    </row>
    <row r="954" spans="1:3" ht="16.5">
      <c r="A954" s="1">
        <v>953</v>
      </c>
      <c r="B954" s="2" t="s">
        <v>62</v>
      </c>
      <c r="C954" s="3">
        <v>270</v>
      </c>
    </row>
    <row r="955" spans="1:3" ht="16.5">
      <c r="A955" s="1">
        <v>954</v>
      </c>
      <c r="B955" s="2" t="s">
        <v>65</v>
      </c>
      <c r="C955" s="3">
        <v>275</v>
      </c>
    </row>
    <row r="956" spans="1:3" ht="16.5">
      <c r="A956" s="1">
        <v>955</v>
      </c>
      <c r="B956" s="2" t="s">
        <v>101</v>
      </c>
      <c r="C956" s="3">
        <v>360</v>
      </c>
    </row>
    <row r="957" spans="1:3" ht="16.5">
      <c r="A957" s="1">
        <v>956</v>
      </c>
      <c r="B957" s="2" t="s">
        <v>73</v>
      </c>
      <c r="C957" s="3">
        <v>270</v>
      </c>
    </row>
    <row r="958" spans="1:3" ht="16.5">
      <c r="A958" s="1">
        <v>957</v>
      </c>
      <c r="B958" s="2" t="s">
        <v>64</v>
      </c>
      <c r="C958" s="3">
        <v>180</v>
      </c>
    </row>
    <row r="959" spans="1:3" ht="16.5">
      <c r="A959" s="1">
        <v>958</v>
      </c>
      <c r="B959" s="2" t="s">
        <v>67</v>
      </c>
      <c r="C959" s="3">
        <v>180</v>
      </c>
    </row>
    <row r="960" spans="1:3" ht="16.5">
      <c r="A960" s="1">
        <v>959</v>
      </c>
      <c r="B960" s="2" t="s">
        <v>83</v>
      </c>
      <c r="C960" s="3">
        <v>180</v>
      </c>
    </row>
    <row r="961" spans="1:3" ht="16.5">
      <c r="A961" s="1">
        <v>960</v>
      </c>
      <c r="B961" s="2" t="s">
        <v>71</v>
      </c>
      <c r="C961" s="3">
        <v>64</v>
      </c>
    </row>
    <row r="962" spans="1:3" ht="16.5">
      <c r="A962" s="1">
        <v>961</v>
      </c>
      <c r="B962" s="2" t="s">
        <v>105</v>
      </c>
      <c r="C962" s="3">
        <v>180</v>
      </c>
    </row>
    <row r="963" spans="1:3" ht="16.5">
      <c r="A963" s="1">
        <v>962</v>
      </c>
      <c r="B963" s="2" t="s">
        <v>71</v>
      </c>
      <c r="C963" s="3">
        <v>48</v>
      </c>
    </row>
    <row r="964" spans="1:3" ht="16.5">
      <c r="A964" s="1">
        <v>963</v>
      </c>
      <c r="B964" s="2" t="s">
        <v>71</v>
      </c>
      <c r="C964" s="3">
        <v>64</v>
      </c>
    </row>
    <row r="965" spans="1:3" ht="16.5">
      <c r="A965" s="1">
        <v>964</v>
      </c>
      <c r="B965" s="2" t="s">
        <v>96</v>
      </c>
      <c r="C965" s="3">
        <v>324</v>
      </c>
    </row>
    <row r="966" spans="1:3" ht="16.5">
      <c r="A966" s="1">
        <v>965</v>
      </c>
      <c r="B966" s="2" t="s">
        <v>96</v>
      </c>
      <c r="C966" s="3">
        <v>378</v>
      </c>
    </row>
    <row r="967" spans="1:3" ht="16.5">
      <c r="A967" s="1">
        <v>966</v>
      </c>
      <c r="B967" s="2" t="s">
        <v>73</v>
      </c>
      <c r="C967" s="3">
        <v>270</v>
      </c>
    </row>
    <row r="968" spans="1:3" ht="16.5">
      <c r="A968" s="1">
        <v>967</v>
      </c>
      <c r="B968" s="2" t="s">
        <v>65</v>
      </c>
      <c r="C968" s="3">
        <v>162</v>
      </c>
    </row>
    <row r="969" spans="1:3" ht="16.5">
      <c r="A969" s="1">
        <v>968</v>
      </c>
      <c r="B969" s="2" t="s">
        <v>103</v>
      </c>
      <c r="C969" s="3">
        <v>108</v>
      </c>
    </row>
    <row r="970" spans="1:3" ht="16.5">
      <c r="A970" s="1">
        <v>969</v>
      </c>
      <c r="B970" s="2" t="s">
        <v>71</v>
      </c>
      <c r="C970" s="3">
        <v>10</v>
      </c>
    </row>
    <row r="971" spans="1:3" ht="16.5">
      <c r="A971" s="1">
        <v>970</v>
      </c>
      <c r="B971" s="2" t="s">
        <v>71</v>
      </c>
      <c r="C971" s="3">
        <v>10</v>
      </c>
    </row>
    <row r="972" spans="1:3" ht="16.5">
      <c r="A972" s="1">
        <v>971</v>
      </c>
      <c r="B972" s="2" t="s">
        <v>74</v>
      </c>
      <c r="C972" s="3">
        <v>180</v>
      </c>
    </row>
    <row r="973" spans="1:3" ht="16.5">
      <c r="A973" s="1">
        <v>972</v>
      </c>
      <c r="B973" s="2" t="s">
        <v>65</v>
      </c>
      <c r="C973" s="3">
        <v>205</v>
      </c>
    </row>
    <row r="974" spans="1:3" ht="16.5">
      <c r="A974" s="1">
        <v>973</v>
      </c>
      <c r="B974" s="2" t="s">
        <v>71</v>
      </c>
      <c r="C974" s="3">
        <v>27</v>
      </c>
    </row>
    <row r="975" spans="1:3" ht="16.5">
      <c r="A975" s="1">
        <v>974</v>
      </c>
      <c r="B975" s="2" t="s">
        <v>96</v>
      </c>
      <c r="C975" s="3">
        <v>648</v>
      </c>
    </row>
    <row r="976" spans="1:3" ht="16.5">
      <c r="A976" s="1">
        <v>975</v>
      </c>
      <c r="B976" s="2" t="s">
        <v>71</v>
      </c>
      <c r="C976" s="3">
        <v>27</v>
      </c>
    </row>
    <row r="977" spans="1:3" ht="16.5">
      <c r="A977" s="1">
        <v>976</v>
      </c>
      <c r="B977" s="2" t="s">
        <v>96</v>
      </c>
      <c r="C977" s="3">
        <v>240</v>
      </c>
    </row>
    <row r="978" spans="1:3" ht="16.5">
      <c r="A978" s="1">
        <v>977</v>
      </c>
      <c r="B978" s="4" t="s">
        <v>79</v>
      </c>
      <c r="C978" s="3">
        <v>360</v>
      </c>
    </row>
    <row r="979" spans="1:3" ht="16.5">
      <c r="A979" s="1">
        <v>978</v>
      </c>
      <c r="B979" s="2" t="s">
        <v>64</v>
      </c>
      <c r="C979" s="3">
        <v>180</v>
      </c>
    </row>
    <row r="980" spans="1:3" ht="16.5">
      <c r="A980" s="1">
        <v>979</v>
      </c>
      <c r="B980" s="2" t="s">
        <v>103</v>
      </c>
      <c r="C980" s="3">
        <v>108</v>
      </c>
    </row>
    <row r="981" spans="1:3" ht="16.5">
      <c r="A981" s="1">
        <v>980</v>
      </c>
      <c r="B981" s="2" t="s">
        <v>67</v>
      </c>
      <c r="C981" s="3">
        <v>180</v>
      </c>
    </row>
    <row r="982" spans="1:3" ht="16.5">
      <c r="A982" s="1">
        <v>981</v>
      </c>
      <c r="B982" s="2" t="s">
        <v>67</v>
      </c>
      <c r="C982" s="3">
        <v>180</v>
      </c>
    </row>
    <row r="983" spans="1:3" ht="16.5">
      <c r="A983" s="1">
        <v>982</v>
      </c>
      <c r="B983" s="2" t="s">
        <v>74</v>
      </c>
      <c r="C983" s="3">
        <v>180</v>
      </c>
    </row>
    <row r="984" spans="1:3" ht="16.5">
      <c r="A984" s="1">
        <v>983</v>
      </c>
      <c r="B984" s="2" t="s">
        <v>96</v>
      </c>
      <c r="C984" s="3">
        <v>669</v>
      </c>
    </row>
    <row r="985" spans="1:3" ht="16.5">
      <c r="A985" s="1">
        <v>984</v>
      </c>
      <c r="B985" s="2" t="s">
        <v>65</v>
      </c>
      <c r="C985" s="3">
        <v>32</v>
      </c>
    </row>
    <row r="986" spans="1:3" ht="16.5">
      <c r="A986" s="1">
        <v>985</v>
      </c>
      <c r="B986" s="2" t="s">
        <v>65</v>
      </c>
      <c r="C986" s="3">
        <v>32</v>
      </c>
    </row>
    <row r="987" spans="1:3" ht="16.5">
      <c r="A987" s="1">
        <v>986</v>
      </c>
      <c r="B987" s="2" t="s">
        <v>101</v>
      </c>
      <c r="C987" s="3">
        <v>360</v>
      </c>
    </row>
    <row r="988" spans="1:3" ht="16.5">
      <c r="A988" s="1">
        <v>987</v>
      </c>
      <c r="B988" s="2" t="s">
        <v>73</v>
      </c>
      <c r="C988" s="3">
        <v>270</v>
      </c>
    </row>
    <row r="989" spans="1:3" ht="16.5">
      <c r="A989" s="1">
        <v>988</v>
      </c>
      <c r="B989" s="2" t="s">
        <v>74</v>
      </c>
      <c r="C989" s="3">
        <v>180</v>
      </c>
    </row>
    <row r="990" spans="1:3" ht="16.5">
      <c r="A990" s="1">
        <v>989</v>
      </c>
      <c r="B990" s="2" t="s">
        <v>89</v>
      </c>
      <c r="C990" s="3">
        <v>360</v>
      </c>
    </row>
    <row r="991" spans="1:3" ht="16.5">
      <c r="A991" s="1">
        <v>990</v>
      </c>
      <c r="B991" s="2" t="s">
        <v>79</v>
      </c>
      <c r="C991" s="3">
        <v>360</v>
      </c>
    </row>
    <row r="992" spans="1:3" ht="16.5">
      <c r="A992" s="1">
        <v>991</v>
      </c>
      <c r="B992" s="2" t="s">
        <v>65</v>
      </c>
      <c r="C992" s="3">
        <v>108</v>
      </c>
    </row>
    <row r="993" spans="1:3" ht="16.5">
      <c r="A993" s="1">
        <v>992</v>
      </c>
      <c r="B993" s="2" t="s">
        <v>65</v>
      </c>
      <c r="C993" s="3">
        <v>97</v>
      </c>
    </row>
    <row r="994" spans="1:3" ht="16.5">
      <c r="A994" s="1">
        <v>993</v>
      </c>
      <c r="B994" s="2" t="s">
        <v>65</v>
      </c>
      <c r="C994" s="3">
        <v>64</v>
      </c>
    </row>
    <row r="995" spans="1:3" ht="16.5">
      <c r="A995" s="1">
        <v>994</v>
      </c>
      <c r="B995" s="2" t="s">
        <v>65</v>
      </c>
      <c r="C995" s="3">
        <v>108</v>
      </c>
    </row>
    <row r="996" spans="1:3" ht="16.5">
      <c r="A996" s="1">
        <v>995</v>
      </c>
      <c r="B996" s="2" t="s">
        <v>65</v>
      </c>
      <c r="C996" s="3">
        <v>540</v>
      </c>
    </row>
    <row r="997" spans="1:3" ht="16.5">
      <c r="A997" s="1">
        <v>996</v>
      </c>
      <c r="B997" s="2" t="s">
        <v>101</v>
      </c>
      <c r="C997" s="3">
        <v>360</v>
      </c>
    </row>
    <row r="998" spans="1:3" ht="16.5">
      <c r="A998" s="1">
        <v>997</v>
      </c>
      <c r="B998" s="2" t="s">
        <v>79</v>
      </c>
      <c r="C998" s="3">
        <v>360</v>
      </c>
    </row>
    <row r="999" spans="1:3" ht="16.5">
      <c r="A999" s="1">
        <v>998</v>
      </c>
      <c r="B999" s="2" t="s">
        <v>79</v>
      </c>
      <c r="C999" s="3">
        <v>360</v>
      </c>
    </row>
    <row r="1000" spans="1:3" ht="16.5">
      <c r="A1000" s="1">
        <v>999</v>
      </c>
      <c r="B1000" s="2" t="s">
        <v>89</v>
      </c>
      <c r="C1000" s="3">
        <v>360</v>
      </c>
    </row>
    <row r="1001" spans="1:3" ht="16.5">
      <c r="A1001" s="1">
        <v>1000</v>
      </c>
      <c r="B1001" s="4" t="s">
        <v>74</v>
      </c>
      <c r="C1001" s="3">
        <v>180</v>
      </c>
    </row>
    <row r="1002" spans="1:3" ht="16.5">
      <c r="A1002" s="1">
        <v>1001</v>
      </c>
      <c r="B1002" s="2" t="s">
        <v>80</v>
      </c>
      <c r="C1002" s="3">
        <v>270</v>
      </c>
    </row>
    <row r="1003" spans="1:3" ht="16.5">
      <c r="A1003" s="1">
        <v>1002</v>
      </c>
      <c r="B1003" s="2" t="s">
        <v>101</v>
      </c>
      <c r="C1003" s="3">
        <v>360</v>
      </c>
    </row>
    <row r="1004" spans="1:3" ht="16.5">
      <c r="A1004" s="1">
        <v>1003</v>
      </c>
      <c r="B1004" s="2" t="s">
        <v>89</v>
      </c>
      <c r="C1004" s="3">
        <v>360</v>
      </c>
    </row>
    <row r="1005" spans="1:3" ht="16.5">
      <c r="A1005" s="1">
        <v>1004</v>
      </c>
      <c r="B1005" s="2" t="s">
        <v>76</v>
      </c>
      <c r="C1005" s="3">
        <v>180</v>
      </c>
    </row>
    <row r="1006" spans="1:3" ht="16.5">
      <c r="A1006" s="1">
        <v>1005</v>
      </c>
      <c r="B1006" s="2" t="s">
        <v>80</v>
      </c>
      <c r="C1006" s="3">
        <v>270</v>
      </c>
    </row>
    <row r="1007" spans="1:3" ht="16.5">
      <c r="A1007" s="1">
        <v>1006</v>
      </c>
      <c r="B1007" s="2" t="s">
        <v>79</v>
      </c>
      <c r="C1007" s="3">
        <v>360</v>
      </c>
    </row>
    <row r="1008" spans="1:3" ht="16.5">
      <c r="A1008" s="1">
        <v>1007</v>
      </c>
      <c r="B1008" s="2" t="s">
        <v>89</v>
      </c>
      <c r="C1008" s="3">
        <v>360</v>
      </c>
    </row>
    <row r="1009" spans="1:3" ht="16.5">
      <c r="A1009" s="1">
        <v>1008</v>
      </c>
      <c r="B1009" s="2" t="s">
        <v>89</v>
      </c>
      <c r="C1009" s="3">
        <v>360</v>
      </c>
    </row>
    <row r="1010" spans="1:3" ht="16.5">
      <c r="A1010" s="1">
        <v>1009</v>
      </c>
      <c r="B1010" s="2" t="s">
        <v>101</v>
      </c>
      <c r="C1010" s="3">
        <v>360</v>
      </c>
    </row>
    <row r="1011" spans="1:3" ht="16.5">
      <c r="A1011" s="1">
        <v>1010</v>
      </c>
      <c r="B1011" s="2" t="s">
        <v>65</v>
      </c>
      <c r="C1011" s="3">
        <v>43</v>
      </c>
    </row>
    <row r="1012" spans="1:3" ht="16.5">
      <c r="A1012" s="1">
        <v>1011</v>
      </c>
      <c r="B1012" s="2" t="s">
        <v>65</v>
      </c>
      <c r="C1012" s="3">
        <v>48</v>
      </c>
    </row>
    <row r="1013" spans="1:3" ht="16.5">
      <c r="A1013" s="1">
        <v>1012</v>
      </c>
      <c r="B1013" s="2" t="s">
        <v>74</v>
      </c>
      <c r="C1013" s="3">
        <v>180</v>
      </c>
    </row>
    <row r="1014" spans="1:3" ht="16.5">
      <c r="A1014" s="1">
        <v>1013</v>
      </c>
      <c r="B1014" s="2" t="s">
        <v>70</v>
      </c>
      <c r="C1014" s="3">
        <v>180</v>
      </c>
    </row>
    <row r="1015" spans="1:3" ht="16.5">
      <c r="A1015" s="1">
        <v>1014</v>
      </c>
      <c r="B1015" s="2" t="s">
        <v>65</v>
      </c>
      <c r="C1015" s="3">
        <v>54</v>
      </c>
    </row>
    <row r="1016" spans="1:3" ht="16.5">
      <c r="A1016" s="1">
        <v>1015</v>
      </c>
      <c r="B1016" s="2" t="s">
        <v>73</v>
      </c>
      <c r="C1016" s="3">
        <v>270</v>
      </c>
    </row>
    <row r="1017" spans="1:3" ht="16.5">
      <c r="A1017" s="1">
        <v>1016</v>
      </c>
      <c r="B1017" s="2" t="s">
        <v>74</v>
      </c>
      <c r="C1017" s="3">
        <v>180</v>
      </c>
    </row>
    <row r="1018" spans="1:3" ht="16.5">
      <c r="A1018" s="1">
        <v>1017</v>
      </c>
      <c r="B1018" s="2" t="s">
        <v>64</v>
      </c>
      <c r="C1018" s="3">
        <v>180</v>
      </c>
    </row>
    <row r="1019" spans="1:3" ht="16.5">
      <c r="A1019" s="1">
        <v>1018</v>
      </c>
      <c r="B1019" s="2" t="s">
        <v>65</v>
      </c>
      <c r="C1019" s="3">
        <v>221</v>
      </c>
    </row>
    <row r="1020" spans="1:3" ht="16.5">
      <c r="A1020" s="1">
        <v>1019</v>
      </c>
      <c r="B1020" s="2" t="s">
        <v>65</v>
      </c>
      <c r="C1020" s="3">
        <v>210</v>
      </c>
    </row>
    <row r="1021" spans="1:3" ht="16.5">
      <c r="A1021" s="1">
        <v>1020</v>
      </c>
      <c r="B1021" s="4" t="s">
        <v>71</v>
      </c>
      <c r="C1021" s="3">
        <v>32</v>
      </c>
    </row>
    <row r="1022" spans="1:3" ht="16.5">
      <c r="A1022" s="1">
        <v>1021</v>
      </c>
      <c r="B1022" s="2" t="s">
        <v>70</v>
      </c>
      <c r="C1022" s="3">
        <v>180</v>
      </c>
    </row>
    <row r="1023" spans="1:3" ht="16.5">
      <c r="A1023" s="1">
        <v>1022</v>
      </c>
      <c r="B1023" s="2" t="s">
        <v>101</v>
      </c>
      <c r="C1023" s="3">
        <v>360</v>
      </c>
    </row>
    <row r="1024" spans="1:3" ht="16.5">
      <c r="A1024" s="1">
        <v>1023</v>
      </c>
      <c r="B1024" s="2" t="s">
        <v>80</v>
      </c>
      <c r="C1024" s="3">
        <v>270</v>
      </c>
    </row>
    <row r="1025" spans="1:3" ht="16.5">
      <c r="A1025" s="1">
        <v>1024</v>
      </c>
      <c r="B1025" s="2" t="s">
        <v>65</v>
      </c>
      <c r="C1025" s="3">
        <v>243</v>
      </c>
    </row>
    <row r="1026" spans="1:3" ht="16.5">
      <c r="A1026" s="1">
        <v>1025</v>
      </c>
      <c r="B1026" s="2" t="s">
        <v>77</v>
      </c>
      <c r="C1026" s="3">
        <v>270</v>
      </c>
    </row>
    <row r="1027" spans="1:3" ht="16.5">
      <c r="A1027" s="1">
        <v>1026</v>
      </c>
      <c r="B1027" s="2" t="s">
        <v>88</v>
      </c>
      <c r="C1027" s="3">
        <v>180</v>
      </c>
    </row>
    <row r="1028" spans="1:3" ht="16.5">
      <c r="A1028" s="1">
        <v>1027</v>
      </c>
      <c r="B1028" s="2" t="s">
        <v>70</v>
      </c>
      <c r="C1028" s="3">
        <v>180</v>
      </c>
    </row>
    <row r="1029" spans="1:3" ht="16.5">
      <c r="A1029" s="1">
        <v>1028</v>
      </c>
      <c r="B1029" s="2" t="s">
        <v>96</v>
      </c>
      <c r="C1029" s="3">
        <v>183</v>
      </c>
    </row>
    <row r="1030" spans="1:3" ht="16.5">
      <c r="A1030" s="1">
        <v>1029</v>
      </c>
      <c r="B1030" s="2" t="s">
        <v>96</v>
      </c>
      <c r="C1030" s="3">
        <v>324</v>
      </c>
    </row>
    <row r="1031" spans="1:3" ht="16.5">
      <c r="A1031" s="1">
        <v>1030</v>
      </c>
      <c r="B1031" s="2" t="s">
        <v>80</v>
      </c>
      <c r="C1031" s="3">
        <v>270</v>
      </c>
    </row>
    <row r="1032" spans="1:3" ht="16.5">
      <c r="A1032" s="1">
        <v>1031</v>
      </c>
      <c r="B1032" s="2" t="s">
        <v>73</v>
      </c>
      <c r="C1032" s="3">
        <v>270</v>
      </c>
    </row>
    <row r="1033" spans="1:3" ht="16.5">
      <c r="A1033" s="1">
        <v>1032</v>
      </c>
      <c r="B1033" s="2" t="s">
        <v>62</v>
      </c>
      <c r="C1033" s="3">
        <v>270</v>
      </c>
    </row>
    <row r="1034" spans="1:3" ht="16.5">
      <c r="A1034" s="1">
        <v>1033</v>
      </c>
      <c r="B1034" s="2" t="s">
        <v>71</v>
      </c>
      <c r="C1034" s="3">
        <v>21</v>
      </c>
    </row>
    <row r="1035" spans="1:3" ht="16.5">
      <c r="A1035" s="1">
        <v>1034</v>
      </c>
      <c r="B1035" s="2" t="s">
        <v>74</v>
      </c>
      <c r="C1035" s="3">
        <v>180</v>
      </c>
    </row>
    <row r="1036" spans="1:3" ht="16.5">
      <c r="A1036" s="1">
        <v>1035</v>
      </c>
      <c r="B1036" s="2" t="s">
        <v>101</v>
      </c>
      <c r="C1036" s="3">
        <v>360</v>
      </c>
    </row>
    <row r="1037" spans="1:3" ht="16.5">
      <c r="A1037" s="1">
        <v>1036</v>
      </c>
      <c r="B1037" s="2" t="s">
        <v>74</v>
      </c>
      <c r="C1037" s="3">
        <v>180</v>
      </c>
    </row>
    <row r="1038" spans="1:3" ht="16.5">
      <c r="A1038" s="1">
        <v>1037</v>
      </c>
      <c r="B1038" s="2" t="s">
        <v>75</v>
      </c>
      <c r="C1038" s="3">
        <v>270</v>
      </c>
    </row>
    <row r="1039" spans="1:3" ht="16.5">
      <c r="A1039" s="1">
        <v>1038</v>
      </c>
      <c r="B1039" s="2" t="s">
        <v>79</v>
      </c>
      <c r="C1039" s="3">
        <v>300</v>
      </c>
    </row>
    <row r="1040" spans="1:3" ht="16.5">
      <c r="A1040" s="1">
        <v>1039</v>
      </c>
      <c r="B1040" s="2" t="s">
        <v>96</v>
      </c>
      <c r="C1040" s="3">
        <v>300</v>
      </c>
    </row>
    <row r="1041" spans="1:3" ht="16.5">
      <c r="A1041" s="1">
        <v>1040</v>
      </c>
      <c r="B1041" s="2" t="s">
        <v>101</v>
      </c>
      <c r="C1041" s="3">
        <v>360</v>
      </c>
    </row>
    <row r="1042" spans="1:3" ht="16.5">
      <c r="A1042" s="1">
        <v>1041</v>
      </c>
      <c r="B1042" s="2" t="s">
        <v>62</v>
      </c>
      <c r="C1042" s="3">
        <v>36</v>
      </c>
    </row>
    <row r="1043" spans="1:3" ht="16.5">
      <c r="A1043" s="1">
        <v>1042</v>
      </c>
      <c r="B1043" s="2" t="s">
        <v>103</v>
      </c>
      <c r="C1043" s="3">
        <v>108</v>
      </c>
    </row>
    <row r="1044" spans="1:3" ht="16.5">
      <c r="A1044" s="1">
        <v>1043</v>
      </c>
      <c r="B1044" s="2" t="s">
        <v>74</v>
      </c>
      <c r="C1044" s="3">
        <v>180</v>
      </c>
    </row>
    <row r="1045" spans="1:3" ht="16.5">
      <c r="A1045" s="1">
        <v>1044</v>
      </c>
      <c r="B1045" s="2" t="s">
        <v>65</v>
      </c>
      <c r="C1045" s="3">
        <v>70</v>
      </c>
    </row>
    <row r="1046" spans="1:3" ht="16.5">
      <c r="A1046" s="1">
        <v>1045</v>
      </c>
      <c r="B1046" s="2" t="s">
        <v>65</v>
      </c>
      <c r="C1046" s="3">
        <v>59</v>
      </c>
    </row>
    <row r="1047" spans="1:3" ht="16.5">
      <c r="A1047" s="1">
        <v>1046</v>
      </c>
      <c r="B1047" s="2" t="s">
        <v>61</v>
      </c>
      <c r="C1047" s="3">
        <v>180</v>
      </c>
    </row>
    <row r="1048" spans="1:3" ht="16.5">
      <c r="A1048" s="1">
        <v>1047</v>
      </c>
      <c r="B1048" s="2" t="s">
        <v>61</v>
      </c>
      <c r="C1048" s="3">
        <v>180</v>
      </c>
    </row>
    <row r="1049" spans="1:3" ht="16.5">
      <c r="A1049" s="1">
        <v>1048</v>
      </c>
      <c r="B1049" s="2" t="s">
        <v>64</v>
      </c>
      <c r="C1049" s="3">
        <v>180</v>
      </c>
    </row>
    <row r="1050" spans="1:3" ht="16.5">
      <c r="A1050" s="1">
        <v>1049</v>
      </c>
      <c r="B1050" s="2" t="s">
        <v>71</v>
      </c>
      <c r="C1050" s="3">
        <v>32</v>
      </c>
    </row>
    <row r="1051" spans="1:3" ht="16.5">
      <c r="A1051" s="1">
        <v>1050</v>
      </c>
      <c r="B1051" s="2" t="s">
        <v>65</v>
      </c>
      <c r="C1051" s="3">
        <v>145</v>
      </c>
    </row>
    <row r="1052" spans="1:3" ht="16.5">
      <c r="A1052" s="1">
        <v>1051</v>
      </c>
      <c r="B1052" s="2" t="s">
        <v>79</v>
      </c>
      <c r="C1052" s="3">
        <v>360</v>
      </c>
    </row>
    <row r="1053" spans="1:3" ht="16.5">
      <c r="A1053" s="1">
        <v>1052</v>
      </c>
      <c r="B1053" s="2" t="s">
        <v>74</v>
      </c>
      <c r="C1053" s="3">
        <v>180</v>
      </c>
    </row>
    <row r="1054" spans="1:3" ht="16.5">
      <c r="A1054" s="1">
        <v>1053</v>
      </c>
      <c r="B1054" s="2" t="s">
        <v>71</v>
      </c>
      <c r="C1054" s="3">
        <v>32</v>
      </c>
    </row>
    <row r="1055" spans="1:3" ht="16.5">
      <c r="A1055" s="1">
        <v>1054</v>
      </c>
      <c r="B1055" s="2" t="s">
        <v>96</v>
      </c>
      <c r="C1055" s="3">
        <v>324</v>
      </c>
    </row>
    <row r="1056" spans="1:3" ht="16.5">
      <c r="A1056" s="1">
        <v>1055</v>
      </c>
      <c r="B1056" s="2" t="s">
        <v>96</v>
      </c>
      <c r="C1056" s="3">
        <v>216</v>
      </c>
    </row>
    <row r="1057" spans="1:3" ht="16.5">
      <c r="A1057" s="1">
        <v>1056</v>
      </c>
      <c r="B1057" s="2" t="s">
        <v>62</v>
      </c>
      <c r="C1057" s="3">
        <v>270</v>
      </c>
    </row>
    <row r="1058" spans="1:3" ht="16.5">
      <c r="A1058" s="1">
        <v>1057</v>
      </c>
      <c r="B1058" s="2" t="s">
        <v>67</v>
      </c>
      <c r="C1058" s="3">
        <v>180</v>
      </c>
    </row>
    <row r="1059" spans="1:3" ht="16.5">
      <c r="A1059" s="1">
        <v>1058</v>
      </c>
      <c r="B1059" s="2" t="s">
        <v>103</v>
      </c>
      <c r="C1059" s="3">
        <v>54</v>
      </c>
    </row>
    <row r="1060" spans="1:3" ht="16.5">
      <c r="A1060" s="1">
        <v>1059</v>
      </c>
      <c r="B1060" s="2" t="s">
        <v>74</v>
      </c>
      <c r="C1060" s="3">
        <v>180</v>
      </c>
    </row>
    <row r="1061" spans="1:3" ht="16.5">
      <c r="A1061" s="1">
        <v>1060</v>
      </c>
      <c r="B1061" s="2" t="s">
        <v>96</v>
      </c>
      <c r="C1061" s="3">
        <v>340</v>
      </c>
    </row>
    <row r="1062" spans="1:3" ht="16.5">
      <c r="A1062" s="1">
        <v>1061</v>
      </c>
      <c r="B1062" s="2" t="s">
        <v>76</v>
      </c>
      <c r="C1062" s="3">
        <v>180</v>
      </c>
    </row>
    <row r="1063" spans="1:3" ht="16.5">
      <c r="A1063" s="1">
        <v>1062</v>
      </c>
      <c r="B1063" s="2" t="s">
        <v>74</v>
      </c>
      <c r="C1063" s="3">
        <v>180</v>
      </c>
    </row>
    <row r="1064" spans="1:3" ht="16.5">
      <c r="A1064" s="1">
        <v>1063</v>
      </c>
      <c r="B1064" s="2" t="s">
        <v>65</v>
      </c>
      <c r="C1064" s="3">
        <v>32</v>
      </c>
    </row>
    <row r="1065" spans="1:3" ht="16.5">
      <c r="A1065" s="1">
        <v>1064</v>
      </c>
      <c r="B1065" s="2" t="s">
        <v>70</v>
      </c>
      <c r="C1065" s="3">
        <v>180</v>
      </c>
    </row>
    <row r="1066" spans="1:3" ht="16.5">
      <c r="A1066" s="1">
        <v>1065</v>
      </c>
      <c r="B1066" s="2" t="s">
        <v>62</v>
      </c>
      <c r="C1066" s="3">
        <v>270</v>
      </c>
    </row>
    <row r="1067" spans="1:3" ht="16.5">
      <c r="A1067" s="1">
        <v>1066</v>
      </c>
      <c r="B1067" s="2" t="s">
        <v>70</v>
      </c>
      <c r="C1067" s="3">
        <v>180</v>
      </c>
    </row>
    <row r="1068" spans="1:3" ht="16.5">
      <c r="A1068" s="1">
        <v>1067</v>
      </c>
      <c r="B1068" s="2" t="s">
        <v>62</v>
      </c>
      <c r="C1068" s="3">
        <v>270</v>
      </c>
    </row>
    <row r="1069" spans="1:3" ht="16.5">
      <c r="A1069" s="1">
        <v>1068</v>
      </c>
      <c r="B1069" s="2" t="s">
        <v>80</v>
      </c>
      <c r="C1069" s="3">
        <v>270</v>
      </c>
    </row>
    <row r="1070" spans="1:3" ht="16.5">
      <c r="A1070" s="1">
        <v>1069</v>
      </c>
      <c r="B1070" s="2" t="s">
        <v>65</v>
      </c>
      <c r="C1070" s="3">
        <v>32</v>
      </c>
    </row>
    <row r="1071" spans="1:3" ht="16.5">
      <c r="A1071" s="1">
        <v>1070</v>
      </c>
      <c r="B1071" s="2" t="s">
        <v>80</v>
      </c>
      <c r="C1071" s="3">
        <v>270</v>
      </c>
    </row>
    <row r="1072" spans="1:3" ht="16.5">
      <c r="A1072" s="1">
        <v>1071</v>
      </c>
      <c r="B1072" s="2" t="s">
        <v>64</v>
      </c>
      <c r="C1072" s="3">
        <v>180</v>
      </c>
    </row>
    <row r="1073" spans="1:3" ht="16.5">
      <c r="A1073" s="1">
        <v>1072</v>
      </c>
      <c r="B1073" s="2" t="s">
        <v>71</v>
      </c>
      <c r="C1073" s="3">
        <v>16</v>
      </c>
    </row>
    <row r="1074" spans="1:3" ht="16.5">
      <c r="A1074" s="1">
        <v>1073</v>
      </c>
      <c r="B1074" s="2" t="s">
        <v>65</v>
      </c>
      <c r="C1074" s="3">
        <v>108</v>
      </c>
    </row>
    <row r="1075" spans="1:3" ht="16.5">
      <c r="A1075" s="1">
        <v>1074</v>
      </c>
      <c r="B1075" s="4" t="s">
        <v>73</v>
      </c>
      <c r="C1075" s="3">
        <v>270</v>
      </c>
    </row>
    <row r="1076" spans="1:3" ht="16.5">
      <c r="A1076" s="1">
        <v>1075</v>
      </c>
      <c r="B1076" s="2" t="s">
        <v>71</v>
      </c>
      <c r="C1076" s="3">
        <v>10</v>
      </c>
    </row>
    <row r="1077" spans="1:3" ht="16.5">
      <c r="A1077" s="1">
        <v>1076</v>
      </c>
      <c r="B1077" s="2" t="s">
        <v>65</v>
      </c>
      <c r="C1077" s="3">
        <v>54</v>
      </c>
    </row>
    <row r="1078" spans="1:3" ht="16.5">
      <c r="A1078" s="1">
        <v>1077</v>
      </c>
      <c r="B1078" s="2" t="s">
        <v>101</v>
      </c>
      <c r="C1078" s="3">
        <v>360</v>
      </c>
    </row>
    <row r="1079" spans="1:3" ht="16.5">
      <c r="A1079" s="1">
        <v>1078</v>
      </c>
      <c r="B1079" s="2" t="s">
        <v>74</v>
      </c>
      <c r="C1079" s="3">
        <v>180</v>
      </c>
    </row>
    <row r="1080" spans="1:3" ht="16.5">
      <c r="A1080" s="1">
        <v>1079</v>
      </c>
      <c r="B1080" s="4" t="s">
        <v>74</v>
      </c>
      <c r="C1080" s="3">
        <v>180</v>
      </c>
    </row>
    <row r="1081" spans="1:3" ht="16.5">
      <c r="A1081" s="1">
        <v>1080</v>
      </c>
      <c r="B1081" s="2" t="s">
        <v>65</v>
      </c>
      <c r="C1081" s="3">
        <v>129</v>
      </c>
    </row>
    <row r="1082" spans="1:3" ht="16.5">
      <c r="A1082" s="1">
        <v>1081</v>
      </c>
      <c r="B1082" s="2" t="s">
        <v>96</v>
      </c>
      <c r="C1082" s="3">
        <v>108</v>
      </c>
    </row>
    <row r="1083" spans="1:3" ht="16.5">
      <c r="A1083" s="1">
        <v>1082</v>
      </c>
      <c r="B1083" s="2" t="s">
        <v>70</v>
      </c>
      <c r="C1083" s="3">
        <v>180</v>
      </c>
    </row>
    <row r="1084" spans="1:3" ht="16.5">
      <c r="A1084" s="1">
        <v>1083</v>
      </c>
      <c r="B1084" s="2" t="s">
        <v>71</v>
      </c>
      <c r="C1084" s="3">
        <v>16</v>
      </c>
    </row>
    <row r="1085" spans="1:3" ht="16.5">
      <c r="A1085" s="1">
        <v>1084</v>
      </c>
      <c r="B1085" s="2" t="s">
        <v>96</v>
      </c>
      <c r="C1085" s="3">
        <v>248</v>
      </c>
    </row>
    <row r="1086" spans="1:3" ht="16.5">
      <c r="A1086" s="1">
        <v>1085</v>
      </c>
      <c r="B1086" s="2" t="s">
        <v>101</v>
      </c>
      <c r="C1086" s="3">
        <v>360</v>
      </c>
    </row>
    <row r="1087" spans="1:3" ht="16.5">
      <c r="A1087" s="1">
        <v>1086</v>
      </c>
      <c r="B1087" s="2" t="s">
        <v>74</v>
      </c>
      <c r="C1087" s="3">
        <v>180</v>
      </c>
    </row>
    <row r="1088" spans="1:3" ht="16.5">
      <c r="A1088" s="1">
        <v>1087</v>
      </c>
      <c r="B1088" s="2" t="s">
        <v>103</v>
      </c>
      <c r="C1088" s="3">
        <v>108</v>
      </c>
    </row>
    <row r="1089" spans="1:3" ht="16.5">
      <c r="A1089" s="1">
        <v>1088</v>
      </c>
      <c r="B1089" s="4" t="s">
        <v>64</v>
      </c>
      <c r="C1089" s="3">
        <v>180</v>
      </c>
    </row>
    <row r="1090" spans="1:3" ht="16.5">
      <c r="A1090" s="1">
        <v>1089</v>
      </c>
      <c r="B1090" s="2" t="s">
        <v>64</v>
      </c>
      <c r="C1090" s="3">
        <v>180</v>
      </c>
    </row>
    <row r="1091" spans="1:3" ht="16.5">
      <c r="A1091" s="1">
        <v>1090</v>
      </c>
      <c r="B1091" s="2" t="s">
        <v>102</v>
      </c>
      <c r="C1091" s="3">
        <v>360</v>
      </c>
    </row>
    <row r="1092" spans="1:3" ht="16.5">
      <c r="A1092" s="1">
        <v>1091</v>
      </c>
      <c r="B1092" s="2" t="s">
        <v>65</v>
      </c>
      <c r="C1092" s="3">
        <v>43</v>
      </c>
    </row>
    <row r="1093" spans="1:3" ht="16.5">
      <c r="A1093" s="1">
        <v>1092</v>
      </c>
      <c r="B1093" s="2" t="s">
        <v>73</v>
      </c>
      <c r="C1093" s="3">
        <v>270</v>
      </c>
    </row>
    <row r="1094" spans="1:3" ht="16.5">
      <c r="A1094" s="1">
        <v>1093</v>
      </c>
      <c r="B1094" s="2" t="s">
        <v>74</v>
      </c>
      <c r="C1094" s="3">
        <v>180</v>
      </c>
    </row>
    <row r="1095" spans="1:3" ht="16.5">
      <c r="A1095" s="1">
        <v>1094</v>
      </c>
      <c r="B1095" s="2" t="s">
        <v>71</v>
      </c>
      <c r="C1095" s="3">
        <v>43</v>
      </c>
    </row>
    <row r="1096" spans="1:3" ht="16.5">
      <c r="A1096" s="1">
        <v>1095</v>
      </c>
      <c r="B1096" s="2" t="s">
        <v>64</v>
      </c>
      <c r="C1096" s="3">
        <v>180</v>
      </c>
    </row>
    <row r="1097" spans="1:3" ht="16.5">
      <c r="A1097" s="1">
        <v>1096</v>
      </c>
      <c r="B1097" s="2" t="s">
        <v>65</v>
      </c>
      <c r="C1097" s="3">
        <v>37</v>
      </c>
    </row>
    <row r="1098" spans="1:3" ht="16.5">
      <c r="A1098" s="1">
        <v>1097</v>
      </c>
      <c r="B1098" s="2" t="s">
        <v>71</v>
      </c>
      <c r="C1098" s="3">
        <v>5</v>
      </c>
    </row>
    <row r="1099" spans="1:3" ht="16.5">
      <c r="A1099" s="1">
        <v>1098</v>
      </c>
      <c r="B1099" s="2" t="s">
        <v>96</v>
      </c>
      <c r="C1099" s="3">
        <v>604</v>
      </c>
    </row>
    <row r="1100" spans="1:3" ht="16.5">
      <c r="A1100" s="1">
        <v>1099</v>
      </c>
      <c r="B1100" s="2" t="s">
        <v>80</v>
      </c>
      <c r="C1100" s="3">
        <v>270</v>
      </c>
    </row>
    <row r="1101" spans="1:3" ht="16.5">
      <c r="A1101" s="1">
        <v>1100</v>
      </c>
      <c r="B1101" s="2" t="s">
        <v>80</v>
      </c>
      <c r="C1101" s="3">
        <v>270</v>
      </c>
    </row>
    <row r="1102" spans="1:3" ht="16.5">
      <c r="A1102" s="1">
        <v>1101</v>
      </c>
      <c r="B1102" s="2" t="s">
        <v>80</v>
      </c>
      <c r="C1102" s="3">
        <v>270</v>
      </c>
    </row>
    <row r="1103" spans="1:3" ht="16.5">
      <c r="A1103" s="1">
        <v>1102</v>
      </c>
      <c r="B1103" s="2" t="s">
        <v>65</v>
      </c>
      <c r="C1103" s="3">
        <v>59</v>
      </c>
    </row>
    <row r="1104" spans="1:3" ht="16.5">
      <c r="A1104" s="1">
        <v>1103</v>
      </c>
      <c r="B1104" s="2" t="s">
        <v>79</v>
      </c>
      <c r="C1104" s="3">
        <v>360</v>
      </c>
    </row>
    <row r="1105" spans="1:3" ht="16.5">
      <c r="A1105" s="1">
        <v>1104</v>
      </c>
      <c r="B1105" s="2" t="s">
        <v>65</v>
      </c>
      <c r="C1105" s="3">
        <v>37</v>
      </c>
    </row>
    <row r="1106" spans="1:3" ht="16.5">
      <c r="A1106" s="1">
        <v>1105</v>
      </c>
      <c r="B1106" s="2" t="s">
        <v>71</v>
      </c>
      <c r="C1106" s="3">
        <v>21</v>
      </c>
    </row>
    <row r="1107" spans="1:3" ht="16.5">
      <c r="A1107" s="1">
        <v>1106</v>
      </c>
      <c r="B1107" s="2" t="s">
        <v>74</v>
      </c>
      <c r="C1107" s="3">
        <v>180</v>
      </c>
    </row>
    <row r="1108" spans="1:3" ht="16.5">
      <c r="A1108" s="1">
        <v>1107</v>
      </c>
      <c r="B1108" s="2" t="s">
        <v>73</v>
      </c>
      <c r="C1108" s="3">
        <v>270</v>
      </c>
    </row>
    <row r="1109" spans="1:3" ht="16.5">
      <c r="A1109" s="1">
        <v>1108</v>
      </c>
      <c r="B1109" s="2" t="s">
        <v>74</v>
      </c>
      <c r="C1109" s="3">
        <v>180</v>
      </c>
    </row>
    <row r="1110" spans="1:3" ht="16.5">
      <c r="A1110" s="1">
        <v>1109</v>
      </c>
      <c r="B1110" s="2" t="s">
        <v>64</v>
      </c>
      <c r="C1110" s="3">
        <v>180</v>
      </c>
    </row>
    <row r="1111" spans="1:3" ht="16.5">
      <c r="A1111" s="1">
        <v>1110</v>
      </c>
      <c r="B1111" s="2" t="s">
        <v>70</v>
      </c>
      <c r="C1111" s="3">
        <v>180</v>
      </c>
    </row>
    <row r="1112" spans="1:3" ht="16.5">
      <c r="A1112" s="1">
        <v>1111</v>
      </c>
      <c r="B1112" s="2" t="s">
        <v>66</v>
      </c>
      <c r="C1112" s="3">
        <v>360</v>
      </c>
    </row>
    <row r="1113" spans="1:3" ht="16.5">
      <c r="A1113" s="1">
        <v>1112</v>
      </c>
      <c r="B1113" s="2" t="s">
        <v>70</v>
      </c>
      <c r="C1113" s="3">
        <v>180</v>
      </c>
    </row>
    <row r="1114" spans="1:3" ht="16.5">
      <c r="A1114" s="1">
        <v>1113</v>
      </c>
      <c r="B1114" s="2" t="s">
        <v>63</v>
      </c>
      <c r="C1114" s="3">
        <v>360</v>
      </c>
    </row>
    <row r="1115" spans="1:3" ht="16.5">
      <c r="A1115" s="1">
        <v>1114</v>
      </c>
      <c r="B1115" s="2" t="s">
        <v>72</v>
      </c>
      <c r="C1115" s="3">
        <v>180</v>
      </c>
    </row>
    <row r="1116" spans="1:3" ht="16.5">
      <c r="A1116" s="1">
        <v>1115</v>
      </c>
      <c r="B1116" s="2" t="s">
        <v>65</v>
      </c>
      <c r="C1116" s="3">
        <v>32</v>
      </c>
    </row>
    <row r="1117" spans="1:3" ht="16.5">
      <c r="A1117" s="1">
        <v>1116</v>
      </c>
      <c r="B1117" s="2" t="s">
        <v>79</v>
      </c>
      <c r="C1117" s="3">
        <v>360</v>
      </c>
    </row>
    <row r="1118" spans="1:3" ht="16.5">
      <c r="A1118" s="1">
        <v>1117</v>
      </c>
      <c r="B1118" s="2" t="s">
        <v>73</v>
      </c>
      <c r="C1118" s="3">
        <v>270</v>
      </c>
    </row>
    <row r="1119" spans="1:3" ht="16.5">
      <c r="A1119" s="1">
        <v>1118</v>
      </c>
      <c r="B1119" s="2" t="s">
        <v>73</v>
      </c>
      <c r="C1119" s="3">
        <v>270</v>
      </c>
    </row>
    <row r="1120" spans="1:3" ht="16.5">
      <c r="A1120" s="1">
        <v>1119</v>
      </c>
      <c r="B1120" s="2" t="s">
        <v>79</v>
      </c>
      <c r="C1120" s="3">
        <v>360</v>
      </c>
    </row>
    <row r="1121" spans="1:3" ht="16.5">
      <c r="A1121" s="1">
        <v>1120</v>
      </c>
      <c r="B1121" s="2" t="s">
        <v>96</v>
      </c>
      <c r="C1121" s="3">
        <v>702</v>
      </c>
    </row>
    <row r="1122" spans="1:3" ht="16.5">
      <c r="A1122" s="1">
        <v>1121</v>
      </c>
      <c r="B1122" s="2" t="s">
        <v>65</v>
      </c>
      <c r="C1122" s="3">
        <v>210</v>
      </c>
    </row>
    <row r="1123" spans="1:3" ht="16.5">
      <c r="A1123" s="1">
        <v>1122</v>
      </c>
      <c r="B1123" s="2" t="s">
        <v>74</v>
      </c>
      <c r="C1123" s="3">
        <v>180</v>
      </c>
    </row>
    <row r="1124" spans="1:3" ht="16.5">
      <c r="A1124" s="1">
        <v>1123</v>
      </c>
      <c r="B1124" s="2" t="s">
        <v>101</v>
      </c>
      <c r="C1124" s="3">
        <v>360</v>
      </c>
    </row>
    <row r="1125" spans="1:3" ht="16.5">
      <c r="A1125" s="1">
        <v>1124</v>
      </c>
      <c r="B1125" s="2" t="s">
        <v>64</v>
      </c>
      <c r="C1125" s="3">
        <v>180</v>
      </c>
    </row>
    <row r="1126" spans="1:3" ht="16.5">
      <c r="A1126" s="1">
        <v>1125</v>
      </c>
      <c r="B1126" s="2" t="s">
        <v>91</v>
      </c>
      <c r="C1126" s="3">
        <v>270</v>
      </c>
    </row>
    <row r="1127" spans="1:3" ht="16.5">
      <c r="A1127" s="1">
        <v>1126</v>
      </c>
      <c r="B1127" s="2" t="s">
        <v>67</v>
      </c>
      <c r="C1127" s="3">
        <v>180</v>
      </c>
    </row>
    <row r="1128" spans="1:3" ht="16.5">
      <c r="A1128" s="1">
        <v>1127</v>
      </c>
      <c r="B1128" s="2" t="s">
        <v>65</v>
      </c>
      <c r="C1128" s="3">
        <v>32</v>
      </c>
    </row>
    <row r="1129" spans="1:3" ht="16.5">
      <c r="A1129" s="1">
        <v>1128</v>
      </c>
      <c r="B1129" s="2" t="s">
        <v>65</v>
      </c>
      <c r="C1129" s="3">
        <v>32</v>
      </c>
    </row>
    <row r="1130" spans="1:3" ht="16.5">
      <c r="A1130" s="1">
        <v>1129</v>
      </c>
      <c r="B1130" s="2" t="s">
        <v>65</v>
      </c>
      <c r="C1130" s="3">
        <v>108</v>
      </c>
    </row>
    <row r="1131" spans="1:3" ht="16.5">
      <c r="A1131" s="1">
        <v>1130</v>
      </c>
      <c r="B1131" s="2" t="s">
        <v>65</v>
      </c>
      <c r="C1131" s="3">
        <v>59</v>
      </c>
    </row>
    <row r="1132" spans="1:3" ht="16.5">
      <c r="A1132" s="1">
        <v>1131</v>
      </c>
      <c r="B1132" s="2" t="s">
        <v>74</v>
      </c>
      <c r="C1132" s="3">
        <v>180</v>
      </c>
    </row>
    <row r="1133" spans="1:3" ht="16.5">
      <c r="A1133" s="1">
        <v>1132</v>
      </c>
      <c r="B1133" s="2" t="s">
        <v>71</v>
      </c>
      <c r="C1133" s="3">
        <v>27</v>
      </c>
    </row>
    <row r="1134" spans="1:3" ht="16.5">
      <c r="A1134" s="1">
        <v>1133</v>
      </c>
      <c r="B1134" s="2" t="s">
        <v>65</v>
      </c>
      <c r="C1134" s="3">
        <v>75</v>
      </c>
    </row>
    <row r="1135" spans="1:3" ht="16.5">
      <c r="A1135" s="1">
        <v>1134</v>
      </c>
      <c r="B1135" s="2" t="s">
        <v>80</v>
      </c>
      <c r="C1135" s="3">
        <v>270</v>
      </c>
    </row>
    <row r="1136" spans="1:3" ht="16.5">
      <c r="A1136" s="1">
        <v>1135</v>
      </c>
      <c r="B1136" s="2" t="s">
        <v>96</v>
      </c>
      <c r="C1136" s="3">
        <v>167</v>
      </c>
    </row>
    <row r="1137" spans="1:3" ht="16.5">
      <c r="A1137" s="1">
        <v>1136</v>
      </c>
      <c r="B1137" s="2" t="s">
        <v>80</v>
      </c>
      <c r="C1137" s="3">
        <v>270</v>
      </c>
    </row>
    <row r="1138" spans="1:3" ht="16.5">
      <c r="A1138" s="1">
        <v>1137</v>
      </c>
      <c r="B1138" s="2" t="s">
        <v>61</v>
      </c>
      <c r="C1138" s="3">
        <v>180</v>
      </c>
    </row>
    <row r="1139" spans="1:3" ht="16.5">
      <c r="A1139" s="1">
        <v>1138</v>
      </c>
      <c r="B1139" s="2" t="s">
        <v>70</v>
      </c>
      <c r="C1139" s="3">
        <v>180</v>
      </c>
    </row>
    <row r="1140" spans="1:3" ht="16.5">
      <c r="A1140" s="1">
        <v>1139</v>
      </c>
      <c r="B1140" s="2" t="s">
        <v>74</v>
      </c>
      <c r="C1140" s="3">
        <v>180</v>
      </c>
    </row>
    <row r="1141" spans="1:3" ht="16.5">
      <c r="A1141" s="1">
        <v>1140</v>
      </c>
      <c r="B1141" s="2" t="s">
        <v>62</v>
      </c>
      <c r="C1141" s="3">
        <v>270</v>
      </c>
    </row>
    <row r="1142" spans="1:3" ht="16.5">
      <c r="A1142" s="1">
        <v>1141</v>
      </c>
      <c r="B1142" s="2" t="s">
        <v>61</v>
      </c>
      <c r="C1142" s="3">
        <v>180</v>
      </c>
    </row>
    <row r="1143" spans="1:3" ht="16.5">
      <c r="A1143" s="1">
        <v>1142</v>
      </c>
      <c r="B1143" s="2" t="s">
        <v>65</v>
      </c>
      <c r="C1143" s="3">
        <v>81</v>
      </c>
    </row>
    <row r="1144" spans="1:3" ht="16.5">
      <c r="A1144" s="1">
        <v>1143</v>
      </c>
      <c r="B1144" s="2" t="s">
        <v>61</v>
      </c>
      <c r="C1144" s="3">
        <v>158</v>
      </c>
    </row>
    <row r="1145" spans="1:3" ht="16.5">
      <c r="A1145" s="1">
        <v>1144</v>
      </c>
      <c r="B1145" s="2" t="s">
        <v>63</v>
      </c>
      <c r="C1145" s="3">
        <v>360</v>
      </c>
    </row>
    <row r="1146" spans="1:3" ht="16.5">
      <c r="A1146" s="1">
        <v>1145</v>
      </c>
      <c r="B1146" s="2" t="s">
        <v>62</v>
      </c>
      <c r="C1146" s="3">
        <v>270</v>
      </c>
    </row>
    <row r="1147" spans="1:3" ht="16.5">
      <c r="A1147" s="1">
        <v>1146</v>
      </c>
      <c r="B1147" s="2" t="s">
        <v>65</v>
      </c>
      <c r="C1147" s="3">
        <v>32</v>
      </c>
    </row>
    <row r="1148" spans="1:3" ht="16.5">
      <c r="A1148" s="1">
        <v>1147</v>
      </c>
      <c r="B1148" s="2" t="s">
        <v>74</v>
      </c>
      <c r="C1148" s="3">
        <v>180</v>
      </c>
    </row>
    <row r="1149" spans="1:3" ht="16.5">
      <c r="A1149" s="1">
        <v>1148</v>
      </c>
      <c r="B1149" s="2" t="s">
        <v>80</v>
      </c>
      <c r="C1149" s="3">
        <v>270</v>
      </c>
    </row>
    <row r="1150" spans="1:3" ht="16.5">
      <c r="A1150" s="1">
        <v>1149</v>
      </c>
      <c r="B1150" s="2" t="s">
        <v>92</v>
      </c>
      <c r="C1150" s="3">
        <v>180</v>
      </c>
    </row>
    <row r="1151" spans="1:3" ht="16.5">
      <c r="A1151" s="1">
        <v>1150</v>
      </c>
      <c r="B1151" s="2" t="s">
        <v>73</v>
      </c>
      <c r="C1151" s="3">
        <v>270</v>
      </c>
    </row>
    <row r="1152" spans="1:3" ht="16.5">
      <c r="A1152" s="1">
        <v>1151</v>
      </c>
      <c r="B1152" s="2" t="s">
        <v>74</v>
      </c>
      <c r="C1152" s="3">
        <v>180</v>
      </c>
    </row>
    <row r="1153" spans="1:3" ht="16.5">
      <c r="A1153" s="1">
        <v>1152</v>
      </c>
      <c r="B1153" s="2" t="s">
        <v>74</v>
      </c>
      <c r="C1153" s="3">
        <v>180</v>
      </c>
    </row>
    <row r="1154" spans="1:3" ht="16.5">
      <c r="A1154" s="1">
        <v>1153</v>
      </c>
      <c r="B1154" s="2" t="s">
        <v>64</v>
      </c>
      <c r="C1154" s="3">
        <v>180</v>
      </c>
    </row>
    <row r="1155" spans="1:3" ht="16.5">
      <c r="A1155" s="1">
        <v>1154</v>
      </c>
      <c r="B1155" s="2" t="s">
        <v>102</v>
      </c>
      <c r="C1155" s="3">
        <v>360</v>
      </c>
    </row>
    <row r="1156" spans="1:3" ht="16.5">
      <c r="A1156" s="1">
        <v>1155</v>
      </c>
      <c r="B1156" s="2" t="s">
        <v>64</v>
      </c>
      <c r="C1156" s="3">
        <v>180</v>
      </c>
    </row>
    <row r="1157" spans="1:3" ht="16.5">
      <c r="A1157" s="1">
        <v>1156</v>
      </c>
      <c r="B1157" s="2" t="s">
        <v>67</v>
      </c>
      <c r="C1157" s="3">
        <v>180</v>
      </c>
    </row>
    <row r="1158" spans="1:3" ht="16.5">
      <c r="A1158" s="1">
        <v>1157</v>
      </c>
      <c r="B1158" s="2" t="s">
        <v>83</v>
      </c>
      <c r="C1158" s="3">
        <v>177</v>
      </c>
    </row>
    <row r="1159" spans="1:3" ht="16.5">
      <c r="A1159" s="1">
        <v>1158</v>
      </c>
      <c r="B1159" s="2" t="s">
        <v>64</v>
      </c>
      <c r="C1159" s="3">
        <v>180</v>
      </c>
    </row>
    <row r="1160" spans="1:3" ht="16.5">
      <c r="A1160" s="1">
        <v>1159</v>
      </c>
      <c r="B1160" s="2" t="s">
        <v>102</v>
      </c>
      <c r="C1160" s="3">
        <v>360</v>
      </c>
    </row>
    <row r="1161" spans="1:3" ht="16.5">
      <c r="A1161" s="1">
        <v>1160</v>
      </c>
      <c r="B1161" s="2" t="s">
        <v>71</v>
      </c>
      <c r="C1161" s="3">
        <v>5</v>
      </c>
    </row>
    <row r="1162" spans="1:3" ht="16.5">
      <c r="A1162" s="1">
        <v>1161</v>
      </c>
      <c r="B1162" s="2" t="s">
        <v>65</v>
      </c>
      <c r="C1162" s="3">
        <v>59</v>
      </c>
    </row>
    <row r="1163" spans="1:3" ht="16.5">
      <c r="A1163" s="1">
        <v>1162</v>
      </c>
      <c r="B1163" s="2" t="s">
        <v>73</v>
      </c>
      <c r="C1163" s="3">
        <v>270</v>
      </c>
    </row>
    <row r="1164" spans="1:3" ht="16.5">
      <c r="A1164" s="1">
        <v>1163</v>
      </c>
      <c r="B1164" s="2" t="s">
        <v>74</v>
      </c>
      <c r="C1164" s="3">
        <v>180</v>
      </c>
    </row>
    <row r="1165" spans="1:3" ht="16.5">
      <c r="A1165" s="1">
        <v>1164</v>
      </c>
      <c r="B1165" s="2" t="s">
        <v>101</v>
      </c>
      <c r="C1165" s="3">
        <v>360</v>
      </c>
    </row>
    <row r="1166" spans="1:3" ht="16.5">
      <c r="A1166" s="1">
        <v>1165</v>
      </c>
      <c r="B1166" s="2" t="s">
        <v>65</v>
      </c>
      <c r="C1166" s="3">
        <v>124</v>
      </c>
    </row>
    <row r="1167" spans="1:3" ht="16.5">
      <c r="A1167" s="1">
        <v>1166</v>
      </c>
      <c r="B1167" s="2" t="s">
        <v>71</v>
      </c>
      <c r="C1167" s="3">
        <v>21</v>
      </c>
    </row>
    <row r="1168" spans="1:3" ht="16.5">
      <c r="A1168" s="1">
        <v>1167</v>
      </c>
      <c r="B1168" s="2" t="s">
        <v>61</v>
      </c>
      <c r="C1168" s="3">
        <v>180</v>
      </c>
    </row>
    <row r="1169" spans="1:3" ht="16.5">
      <c r="A1169" s="1">
        <v>1168</v>
      </c>
      <c r="B1169" s="2" t="s">
        <v>74</v>
      </c>
      <c r="C1169" s="3">
        <v>180</v>
      </c>
    </row>
    <row r="1170" spans="1:3" ht="16.5">
      <c r="A1170" s="1">
        <v>1169</v>
      </c>
      <c r="B1170" s="2" t="s">
        <v>80</v>
      </c>
      <c r="C1170" s="3">
        <v>270</v>
      </c>
    </row>
    <row r="1171" spans="1:3" ht="16.5">
      <c r="A1171" s="1">
        <v>1170</v>
      </c>
      <c r="B1171" s="2" t="s">
        <v>79</v>
      </c>
      <c r="C1171" s="3">
        <v>360</v>
      </c>
    </row>
    <row r="1172" spans="1:3" ht="16.5">
      <c r="A1172" s="1">
        <v>1171</v>
      </c>
      <c r="B1172" s="2" t="s">
        <v>71</v>
      </c>
      <c r="C1172" s="3">
        <v>21</v>
      </c>
    </row>
    <row r="1173" spans="1:3" ht="16.5">
      <c r="A1173" s="1">
        <v>1172</v>
      </c>
      <c r="B1173" s="2" t="s">
        <v>74</v>
      </c>
      <c r="C1173" s="3">
        <v>180</v>
      </c>
    </row>
    <row r="1174" spans="1:3" ht="16.5">
      <c r="A1174" s="1">
        <v>1173</v>
      </c>
      <c r="B1174" s="2" t="s">
        <v>101</v>
      </c>
      <c r="C1174" s="3">
        <v>360</v>
      </c>
    </row>
    <row r="1175" spans="1:3" ht="16.5">
      <c r="A1175" s="1">
        <v>1174</v>
      </c>
      <c r="B1175" s="2" t="s">
        <v>70</v>
      </c>
      <c r="C1175" s="3">
        <v>180</v>
      </c>
    </row>
    <row r="1176" spans="1:3" ht="16.5">
      <c r="A1176" s="1">
        <v>1175</v>
      </c>
      <c r="B1176" s="2" t="s">
        <v>93</v>
      </c>
      <c r="C1176" s="3">
        <v>270</v>
      </c>
    </row>
    <row r="1177" spans="1:3" ht="16.5">
      <c r="A1177" s="1">
        <v>1176</v>
      </c>
      <c r="B1177" s="2" t="s">
        <v>80</v>
      </c>
      <c r="C1177" s="3">
        <v>270</v>
      </c>
    </row>
    <row r="1178" spans="1:3" ht="16.5">
      <c r="A1178" s="1">
        <v>1177</v>
      </c>
      <c r="B1178" s="2" t="s">
        <v>65</v>
      </c>
      <c r="C1178" s="3">
        <v>32</v>
      </c>
    </row>
    <row r="1179" spans="1:3" ht="16.5">
      <c r="A1179" s="1">
        <v>1178</v>
      </c>
      <c r="B1179" s="2" t="s">
        <v>65</v>
      </c>
      <c r="C1179" s="3">
        <v>21</v>
      </c>
    </row>
    <row r="1180" spans="1:3" ht="16.5">
      <c r="A1180" s="1">
        <v>1179</v>
      </c>
      <c r="B1180" s="2" t="s">
        <v>64</v>
      </c>
      <c r="C1180" s="3">
        <v>180</v>
      </c>
    </row>
    <row r="1181" spans="1:3" ht="16.5">
      <c r="A1181" s="1">
        <v>1180</v>
      </c>
      <c r="B1181" s="4" t="s">
        <v>67</v>
      </c>
      <c r="C1181" s="3">
        <v>180</v>
      </c>
    </row>
    <row r="1182" spans="1:3" ht="16.5">
      <c r="A1182" s="1">
        <v>1181</v>
      </c>
      <c r="B1182" s="2" t="s">
        <v>83</v>
      </c>
      <c r="C1182" s="3">
        <v>180</v>
      </c>
    </row>
    <row r="1183" spans="1:3" ht="16.5">
      <c r="A1183" s="1">
        <v>1182</v>
      </c>
      <c r="B1183" s="2" t="s">
        <v>65</v>
      </c>
      <c r="C1183" s="3">
        <v>108</v>
      </c>
    </row>
    <row r="1184" spans="1:3" ht="16.5">
      <c r="A1184" s="1">
        <v>1183</v>
      </c>
      <c r="B1184" s="2" t="s">
        <v>71</v>
      </c>
      <c r="C1184" s="3">
        <v>27</v>
      </c>
    </row>
    <row r="1185" spans="1:3" ht="16.5">
      <c r="A1185" s="1">
        <v>1184</v>
      </c>
      <c r="B1185" s="2" t="s">
        <v>71</v>
      </c>
      <c r="C1185" s="3">
        <v>59</v>
      </c>
    </row>
    <row r="1186" spans="1:3" ht="16.5">
      <c r="A1186" s="1">
        <v>1185</v>
      </c>
      <c r="B1186" s="2" t="s">
        <v>80</v>
      </c>
      <c r="C1186" s="3">
        <v>270</v>
      </c>
    </row>
    <row r="1187" spans="1:3" ht="16.5">
      <c r="A1187" s="1">
        <v>1186</v>
      </c>
      <c r="B1187" s="2" t="s">
        <v>94</v>
      </c>
      <c r="C1187" s="3">
        <v>180</v>
      </c>
    </row>
    <row r="1188" spans="1:3" ht="16.5">
      <c r="A1188" s="1">
        <v>1187</v>
      </c>
      <c r="B1188" s="2" t="s">
        <v>74</v>
      </c>
      <c r="C1188" s="3">
        <v>180</v>
      </c>
    </row>
    <row r="1189" spans="1:3" ht="16.5">
      <c r="A1189" s="1">
        <v>1188</v>
      </c>
      <c r="B1189" s="2" t="s">
        <v>73</v>
      </c>
      <c r="C1189" s="3">
        <v>270</v>
      </c>
    </row>
    <row r="1190" spans="1:3" ht="16.5">
      <c r="A1190" s="1">
        <v>1189</v>
      </c>
      <c r="B1190" s="2" t="s">
        <v>101</v>
      </c>
      <c r="C1190" s="3">
        <v>360</v>
      </c>
    </row>
    <row r="1191" spans="1:3" ht="16.5">
      <c r="A1191" s="1">
        <v>1190</v>
      </c>
      <c r="B1191" s="2" t="s">
        <v>65</v>
      </c>
      <c r="C1191" s="3">
        <v>32</v>
      </c>
    </row>
    <row r="1192" spans="1:3" ht="16.5">
      <c r="A1192" s="1">
        <v>1191</v>
      </c>
      <c r="B1192" s="2" t="s">
        <v>63</v>
      </c>
      <c r="C1192" s="3">
        <v>360</v>
      </c>
    </row>
    <row r="1193" spans="1:3" ht="16.5">
      <c r="A1193" s="1">
        <v>1192</v>
      </c>
      <c r="B1193" s="2" t="s">
        <v>74</v>
      </c>
      <c r="C1193" s="3">
        <v>180</v>
      </c>
    </row>
    <row r="1194" spans="1:3" ht="16.5">
      <c r="A1194" s="1">
        <v>1193</v>
      </c>
      <c r="B1194" s="2" t="s">
        <v>95</v>
      </c>
      <c r="C1194" s="3">
        <v>180</v>
      </c>
    </row>
    <row r="1195" spans="1:3" ht="16.5">
      <c r="A1195" s="1">
        <v>1194</v>
      </c>
      <c r="B1195" s="2" t="s">
        <v>82</v>
      </c>
      <c r="C1195" s="3">
        <v>180</v>
      </c>
    </row>
    <row r="1196" spans="1:3" ht="16.5">
      <c r="A1196" s="1">
        <v>1195</v>
      </c>
      <c r="B1196" s="2" t="s">
        <v>67</v>
      </c>
      <c r="C1196" s="3">
        <v>180</v>
      </c>
    </row>
    <row r="1197" spans="1:3" ht="16.5">
      <c r="A1197" s="1">
        <v>1196</v>
      </c>
      <c r="B1197" s="2" t="s">
        <v>67</v>
      </c>
      <c r="C1197" s="3">
        <v>180</v>
      </c>
    </row>
    <row r="1198" spans="1:3" ht="16.5">
      <c r="A1198" s="1">
        <v>1197</v>
      </c>
      <c r="B1198" s="2" t="s">
        <v>64</v>
      </c>
      <c r="C1198" s="3">
        <v>180</v>
      </c>
    </row>
    <row r="1199" spans="1:3" ht="16.5">
      <c r="A1199" s="1">
        <v>1198</v>
      </c>
      <c r="B1199" s="2" t="s">
        <v>71</v>
      </c>
      <c r="C1199" s="3">
        <v>70</v>
      </c>
    </row>
    <row r="1200" spans="1:3" ht="16.5">
      <c r="A1200" s="1">
        <v>1199</v>
      </c>
      <c r="B1200" s="2" t="s">
        <v>61</v>
      </c>
      <c r="C1200" s="3">
        <v>180</v>
      </c>
    </row>
    <row r="1201" spans="1:3" ht="16.5">
      <c r="A1201" s="1">
        <v>1200</v>
      </c>
      <c r="B1201" s="2" t="s">
        <v>80</v>
      </c>
      <c r="C1201" s="3">
        <v>270</v>
      </c>
    </row>
    <row r="1202" spans="1:3" ht="16.5">
      <c r="A1202" s="1">
        <v>1201</v>
      </c>
      <c r="B1202" s="2" t="s">
        <v>74</v>
      </c>
      <c r="C1202" s="3">
        <v>180</v>
      </c>
    </row>
    <row r="1203" spans="1:3" ht="16.5">
      <c r="A1203" s="1">
        <v>1202</v>
      </c>
      <c r="B1203" s="2" t="s">
        <v>80</v>
      </c>
      <c r="C1203" s="3">
        <v>270</v>
      </c>
    </row>
    <row r="1204" spans="1:3" ht="16.5">
      <c r="A1204" s="1">
        <v>1203</v>
      </c>
      <c r="B1204" s="2" t="s">
        <v>74</v>
      </c>
      <c r="C1204" s="3">
        <v>178</v>
      </c>
    </row>
    <row r="1205" spans="1:3" ht="16.5">
      <c r="A1205" s="1">
        <v>1204</v>
      </c>
      <c r="B1205" s="2" t="s">
        <v>73</v>
      </c>
      <c r="C1205" s="3">
        <v>270</v>
      </c>
    </row>
    <row r="1206" spans="1:3" ht="16.5">
      <c r="A1206" s="1">
        <v>1205</v>
      </c>
      <c r="B1206" s="2" t="s">
        <v>79</v>
      </c>
      <c r="C1206" s="3">
        <v>178</v>
      </c>
    </row>
    <row r="1207" spans="1:3" ht="16.5">
      <c r="A1207" s="1">
        <v>1206</v>
      </c>
      <c r="B1207" s="2" t="s">
        <v>80</v>
      </c>
      <c r="C1207" s="3">
        <v>261</v>
      </c>
    </row>
    <row r="1208" spans="1:3" ht="16.5">
      <c r="A1208" s="1">
        <v>1207</v>
      </c>
      <c r="B1208" s="2" t="s">
        <v>65</v>
      </c>
      <c r="C1208" s="3">
        <v>102</v>
      </c>
    </row>
    <row r="1209" spans="1:3" ht="16.5">
      <c r="A1209" s="1">
        <v>1208</v>
      </c>
      <c r="B1209" s="4" t="s">
        <v>96</v>
      </c>
      <c r="C1209" s="3">
        <v>432</v>
      </c>
    </row>
    <row r="1210" spans="1:3" ht="16.5">
      <c r="A1210" s="1">
        <v>1209</v>
      </c>
      <c r="B1210" s="4" t="s">
        <v>96</v>
      </c>
      <c r="C1210" s="3">
        <v>432</v>
      </c>
    </row>
    <row r="1211" spans="1:3" ht="16.5">
      <c r="A1211" s="1">
        <v>1210</v>
      </c>
      <c r="B1211" s="2" t="s">
        <v>74</v>
      </c>
      <c r="C1211" s="3">
        <v>180</v>
      </c>
    </row>
    <row r="1212" spans="1:3" ht="16.5">
      <c r="A1212" s="1">
        <v>1211</v>
      </c>
      <c r="B1212" s="2" t="s">
        <v>71</v>
      </c>
      <c r="C1212" s="3">
        <v>21</v>
      </c>
    </row>
    <row r="1213" spans="1:3" ht="16.5">
      <c r="A1213" s="1">
        <v>1212</v>
      </c>
      <c r="B1213" s="2" t="s">
        <v>71</v>
      </c>
      <c r="C1213" s="3">
        <v>21</v>
      </c>
    </row>
    <row r="1214" spans="1:3" ht="16.5">
      <c r="A1214" s="1">
        <v>1213</v>
      </c>
      <c r="B1214" s="2" t="s">
        <v>101</v>
      </c>
      <c r="C1214" s="3">
        <v>360</v>
      </c>
    </row>
    <row r="1215" spans="1:3" ht="16.5">
      <c r="A1215" s="1">
        <v>1214</v>
      </c>
      <c r="B1215" s="2" t="s">
        <v>65</v>
      </c>
      <c r="C1215" s="3">
        <v>64</v>
      </c>
    </row>
    <row r="1216" spans="1:3" ht="16.5">
      <c r="A1216" s="1">
        <v>1215</v>
      </c>
      <c r="B1216" s="2" t="s">
        <v>73</v>
      </c>
      <c r="C1216" s="3">
        <v>270</v>
      </c>
    </row>
    <row r="1217" spans="1:3" ht="16.5">
      <c r="A1217" s="1">
        <v>1216</v>
      </c>
      <c r="B1217" s="2" t="s">
        <v>79</v>
      </c>
      <c r="C1217" s="3">
        <v>360</v>
      </c>
    </row>
    <row r="1218" spans="1:3" ht="16.5">
      <c r="A1218" s="1">
        <v>1217</v>
      </c>
      <c r="B1218" s="2" t="s">
        <v>74</v>
      </c>
      <c r="C1218" s="3">
        <v>180</v>
      </c>
    </row>
    <row r="1219" spans="1:3" ht="16.5">
      <c r="A1219" s="1">
        <v>1218</v>
      </c>
      <c r="B1219" s="2" t="s">
        <v>75</v>
      </c>
      <c r="C1219" s="3">
        <v>98</v>
      </c>
    </row>
    <row r="1220" spans="1:3" ht="16.5">
      <c r="A1220" s="1">
        <v>1219</v>
      </c>
      <c r="B1220" s="2" t="s">
        <v>83</v>
      </c>
      <c r="C1220" s="3">
        <v>109</v>
      </c>
    </row>
    <row r="1221" spans="1:3" ht="16.5">
      <c r="A1221" s="1">
        <v>1220</v>
      </c>
      <c r="B1221" s="2" t="s">
        <v>67</v>
      </c>
      <c r="C1221" s="3">
        <v>37</v>
      </c>
    </row>
    <row r="1222" spans="1:3" ht="16.5">
      <c r="A1222" s="1">
        <v>1221</v>
      </c>
      <c r="B1222" s="2" t="s">
        <v>61</v>
      </c>
      <c r="C1222" s="3">
        <v>180</v>
      </c>
    </row>
    <row r="1223" spans="1:3" ht="16.5">
      <c r="A1223" s="1">
        <v>1222</v>
      </c>
      <c r="B1223" s="2" t="s">
        <v>75</v>
      </c>
      <c r="C1223" s="3">
        <v>270</v>
      </c>
    </row>
    <row r="1224" spans="1:3" ht="16.5">
      <c r="A1224" s="1">
        <v>1223</v>
      </c>
      <c r="B1224" s="2" t="s">
        <v>65</v>
      </c>
      <c r="C1224" s="3">
        <v>32</v>
      </c>
    </row>
    <row r="1225" spans="1:3" ht="16.5">
      <c r="A1225" s="1">
        <v>1224</v>
      </c>
      <c r="B1225" s="2" t="s">
        <v>79</v>
      </c>
      <c r="C1225" s="3">
        <v>360</v>
      </c>
    </row>
    <row r="1226" spans="1:3" ht="16.5">
      <c r="A1226" s="1">
        <v>1225</v>
      </c>
      <c r="B1226" s="2" t="s">
        <v>74</v>
      </c>
      <c r="C1226" s="3">
        <v>180</v>
      </c>
    </row>
    <row r="1227" spans="1:3" ht="16.5">
      <c r="A1227" s="1">
        <v>1226</v>
      </c>
      <c r="B1227" s="2" t="s">
        <v>61</v>
      </c>
      <c r="C1227" s="3">
        <v>180</v>
      </c>
    </row>
    <row r="1228" spans="1:3" ht="16.5">
      <c r="A1228" s="1">
        <v>1227</v>
      </c>
      <c r="B1228" s="2" t="s">
        <v>96</v>
      </c>
      <c r="C1228" s="3">
        <v>432</v>
      </c>
    </row>
    <row r="1229" spans="1:3" ht="16.5">
      <c r="A1229" s="1">
        <v>1228</v>
      </c>
      <c r="B1229" s="2" t="s">
        <v>74</v>
      </c>
      <c r="C1229" s="3">
        <v>180</v>
      </c>
    </row>
    <row r="1230" spans="1:3" ht="16.5">
      <c r="A1230" s="1">
        <v>1229</v>
      </c>
      <c r="B1230" s="2" t="s">
        <v>71</v>
      </c>
      <c r="C1230" s="3">
        <v>16</v>
      </c>
    </row>
    <row r="1231" spans="1:3" ht="16.5">
      <c r="A1231" s="1">
        <v>1230</v>
      </c>
      <c r="B1231" s="2" t="s">
        <v>64</v>
      </c>
      <c r="C1231" s="3">
        <v>180</v>
      </c>
    </row>
    <row r="1232" spans="1:3" ht="16.5">
      <c r="A1232" s="1">
        <v>1231</v>
      </c>
      <c r="B1232" s="4" t="s">
        <v>65</v>
      </c>
      <c r="C1232" s="3">
        <v>238</v>
      </c>
    </row>
    <row r="1233" spans="1:3" ht="16.5">
      <c r="A1233" s="1">
        <v>1232</v>
      </c>
      <c r="B1233" s="2" t="s">
        <v>94</v>
      </c>
      <c r="C1233" s="3">
        <v>180</v>
      </c>
    </row>
    <row r="1234" spans="1:3" ht="16.5">
      <c r="A1234" s="1">
        <v>1233</v>
      </c>
      <c r="B1234" s="2" t="s">
        <v>74</v>
      </c>
      <c r="C1234" s="3">
        <v>180</v>
      </c>
    </row>
    <row r="1235" spans="1:3" ht="16.5">
      <c r="A1235" s="1">
        <v>1234</v>
      </c>
      <c r="B1235" s="2" t="s">
        <v>101</v>
      </c>
      <c r="C1235" s="3">
        <v>360</v>
      </c>
    </row>
    <row r="1236" spans="1:3" ht="16.5">
      <c r="A1236" s="1">
        <v>1235</v>
      </c>
      <c r="B1236" s="2" t="s">
        <v>80</v>
      </c>
      <c r="C1236" s="3">
        <v>270</v>
      </c>
    </row>
    <row r="1237" spans="1:3" ht="16.5">
      <c r="A1237" s="1">
        <v>1236</v>
      </c>
      <c r="B1237" s="2" t="s">
        <v>73</v>
      </c>
      <c r="C1237" s="3">
        <v>270</v>
      </c>
    </row>
    <row r="1238" spans="1:3" ht="16.5">
      <c r="A1238" s="1">
        <v>1237</v>
      </c>
      <c r="B1238" s="2" t="s">
        <v>64</v>
      </c>
      <c r="C1238" s="3">
        <v>180</v>
      </c>
    </row>
    <row r="1239" spans="1:3" ht="16.5">
      <c r="A1239" s="1">
        <v>1238</v>
      </c>
      <c r="B1239" s="2" t="s">
        <v>73</v>
      </c>
      <c r="C1239" s="3">
        <v>270</v>
      </c>
    </row>
    <row r="1240" spans="1:3" ht="16.5">
      <c r="A1240" s="1">
        <v>1239</v>
      </c>
      <c r="B1240" s="2" t="s">
        <v>80</v>
      </c>
      <c r="C1240" s="3">
        <v>270</v>
      </c>
    </row>
    <row r="1241" spans="1:3" ht="16.5">
      <c r="A1241" s="1">
        <v>1240</v>
      </c>
      <c r="B1241" s="2" t="s">
        <v>62</v>
      </c>
      <c r="C1241" s="3">
        <v>270</v>
      </c>
    </row>
    <row r="1242" spans="1:3" ht="16.5">
      <c r="A1242" s="1">
        <v>1241</v>
      </c>
      <c r="B1242" s="2" t="s">
        <v>80</v>
      </c>
      <c r="C1242" s="3">
        <v>270</v>
      </c>
    </row>
    <row r="1243" spans="1:3" ht="16.5">
      <c r="A1243" s="1">
        <v>1242</v>
      </c>
      <c r="B1243" s="2" t="s">
        <v>101</v>
      </c>
      <c r="C1243" s="3">
        <v>360</v>
      </c>
    </row>
    <row r="1244" spans="1:3" ht="16.5">
      <c r="A1244" s="1">
        <v>1243</v>
      </c>
      <c r="B1244" s="2" t="s">
        <v>71</v>
      </c>
      <c r="C1244" s="3">
        <v>16</v>
      </c>
    </row>
    <row r="1245" spans="1:3" ht="16.5">
      <c r="A1245" s="1">
        <v>1244</v>
      </c>
      <c r="B1245" s="2" t="s">
        <v>80</v>
      </c>
      <c r="C1245" s="3">
        <v>216</v>
      </c>
    </row>
    <row r="1246" spans="1:3" ht="16.5">
      <c r="A1246" s="1">
        <v>1245</v>
      </c>
      <c r="B1246" s="2" t="s">
        <v>101</v>
      </c>
      <c r="C1246" s="3">
        <v>360</v>
      </c>
    </row>
    <row r="1247" spans="1:3" ht="16.5">
      <c r="A1247" s="1">
        <v>1246</v>
      </c>
      <c r="B1247" s="2" t="s">
        <v>74</v>
      </c>
      <c r="C1247" s="3">
        <v>180</v>
      </c>
    </row>
    <row r="1248" spans="1:3" ht="16.5">
      <c r="A1248" s="1">
        <v>1247</v>
      </c>
      <c r="B1248" s="2" t="s">
        <v>62</v>
      </c>
      <c r="C1248" s="3">
        <v>240</v>
      </c>
    </row>
    <row r="1249" spans="1:3" ht="16.5">
      <c r="A1249" s="1">
        <v>1248</v>
      </c>
      <c r="B1249" s="2" t="s">
        <v>74</v>
      </c>
      <c r="C1249" s="3">
        <v>180</v>
      </c>
    </row>
    <row r="1250" spans="1:3" ht="16.5">
      <c r="A1250" s="1">
        <v>1249</v>
      </c>
      <c r="B1250" s="2" t="s">
        <v>70</v>
      </c>
      <c r="C1250" s="3">
        <v>180</v>
      </c>
    </row>
    <row r="1251" spans="1:3" ht="16.5">
      <c r="A1251" s="1">
        <v>1250</v>
      </c>
      <c r="B1251" s="2" t="s">
        <v>74</v>
      </c>
      <c r="C1251" s="3">
        <v>180</v>
      </c>
    </row>
    <row r="1252" spans="1:3" ht="16.5">
      <c r="A1252" s="1">
        <v>1251</v>
      </c>
      <c r="B1252" s="2" t="s">
        <v>64</v>
      </c>
      <c r="C1252" s="3">
        <v>180</v>
      </c>
    </row>
    <row r="1253" spans="1:3" ht="16.5">
      <c r="A1253" s="1">
        <v>1252</v>
      </c>
      <c r="B1253" s="2" t="s">
        <v>96</v>
      </c>
      <c r="C1253" s="3">
        <v>162</v>
      </c>
    </row>
    <row r="1254" spans="1:3" ht="16.5">
      <c r="A1254" s="1">
        <v>1253</v>
      </c>
      <c r="B1254" s="2" t="s">
        <v>65</v>
      </c>
      <c r="C1254" s="3">
        <v>97</v>
      </c>
    </row>
    <row r="1255" spans="1:3" ht="16.5">
      <c r="A1255" s="1">
        <v>1254</v>
      </c>
      <c r="B1255" s="2" t="s">
        <v>101</v>
      </c>
      <c r="C1255" s="3">
        <v>360</v>
      </c>
    </row>
    <row r="1256" spans="1:3" ht="16.5">
      <c r="A1256" s="1">
        <v>1255</v>
      </c>
      <c r="B1256" s="2" t="s">
        <v>74</v>
      </c>
      <c r="C1256" s="3">
        <v>180</v>
      </c>
    </row>
    <row r="1257" spans="1:3" ht="16.5">
      <c r="A1257" s="1">
        <v>1256</v>
      </c>
      <c r="B1257" s="2" t="s">
        <v>65</v>
      </c>
      <c r="C1257" s="3">
        <v>54</v>
      </c>
    </row>
    <row r="1258" spans="1:3" ht="16.5">
      <c r="A1258" s="1">
        <v>1257</v>
      </c>
      <c r="B1258" s="2" t="s">
        <v>70</v>
      </c>
      <c r="C1258" s="3">
        <v>180</v>
      </c>
    </row>
    <row r="1259" spans="1:3" ht="16.5">
      <c r="A1259" s="1">
        <v>1258</v>
      </c>
      <c r="B1259" s="2" t="s">
        <v>71</v>
      </c>
      <c r="C1259" s="3">
        <v>16</v>
      </c>
    </row>
    <row r="1260" spans="1:3" ht="16.5">
      <c r="A1260" s="1">
        <v>1259</v>
      </c>
      <c r="B1260" s="2" t="s">
        <v>96</v>
      </c>
      <c r="C1260" s="3">
        <v>162</v>
      </c>
    </row>
    <row r="1261" spans="1:3" ht="16.5">
      <c r="A1261" s="1">
        <v>1260</v>
      </c>
      <c r="B1261" s="2" t="s">
        <v>74</v>
      </c>
      <c r="C1261" s="3">
        <v>180</v>
      </c>
    </row>
    <row r="1262" spans="1:3" ht="16.5">
      <c r="A1262" s="1">
        <v>1261</v>
      </c>
      <c r="B1262" s="2" t="s">
        <v>64</v>
      </c>
      <c r="C1262" s="3">
        <v>180</v>
      </c>
    </row>
    <row r="1263" spans="1:3" ht="16.5">
      <c r="A1263" s="1">
        <v>1262</v>
      </c>
      <c r="B1263" s="2" t="s">
        <v>74</v>
      </c>
      <c r="C1263" s="3">
        <v>180</v>
      </c>
    </row>
    <row r="1264" spans="1:3" ht="16.5">
      <c r="A1264" s="1">
        <v>1263</v>
      </c>
      <c r="B1264" s="2" t="s">
        <v>62</v>
      </c>
      <c r="C1264" s="3">
        <v>270</v>
      </c>
    </row>
    <row r="1265" spans="1:3" ht="16.5">
      <c r="A1265" s="1">
        <v>1264</v>
      </c>
      <c r="B1265" s="2" t="s">
        <v>64</v>
      </c>
      <c r="C1265" s="3">
        <v>180</v>
      </c>
    </row>
    <row r="1266" spans="1:3" ht="16.5">
      <c r="A1266" s="1">
        <v>1265</v>
      </c>
      <c r="B1266" s="2" t="s">
        <v>70</v>
      </c>
      <c r="C1266" s="3">
        <v>180</v>
      </c>
    </row>
    <row r="1267" spans="1:3" ht="16.5">
      <c r="A1267" s="1">
        <v>1266</v>
      </c>
      <c r="B1267" s="2" t="s">
        <v>62</v>
      </c>
      <c r="C1267" s="3">
        <v>270</v>
      </c>
    </row>
    <row r="1268" spans="1:3" ht="16.5">
      <c r="A1268" s="1">
        <v>1267</v>
      </c>
      <c r="B1268" s="2" t="s">
        <v>74</v>
      </c>
      <c r="C1268" s="3">
        <v>180</v>
      </c>
    </row>
    <row r="1269" spans="1:3" ht="16.5">
      <c r="A1269" s="1">
        <v>1268</v>
      </c>
      <c r="B1269" s="2" t="s">
        <v>64</v>
      </c>
      <c r="C1269" s="3">
        <v>180</v>
      </c>
    </row>
    <row r="1270" spans="1:3" ht="16.5">
      <c r="A1270" s="1">
        <v>1269</v>
      </c>
      <c r="B1270" s="2" t="s">
        <v>70</v>
      </c>
      <c r="C1270" s="3">
        <v>180</v>
      </c>
    </row>
    <row r="1271" spans="1:3" ht="16.5">
      <c r="A1271" s="1">
        <v>1270</v>
      </c>
      <c r="B1271" s="2" t="s">
        <v>62</v>
      </c>
      <c r="C1271" s="3">
        <v>270</v>
      </c>
    </row>
    <row r="1272" spans="1:3" ht="16.5">
      <c r="A1272" s="1">
        <v>1271</v>
      </c>
      <c r="B1272" s="2" t="s">
        <v>62</v>
      </c>
      <c r="C1272" s="3">
        <v>270</v>
      </c>
    </row>
    <row r="1273" spans="1:3" ht="16.5">
      <c r="A1273" s="1">
        <v>1272</v>
      </c>
      <c r="B1273" s="2" t="s">
        <v>74</v>
      </c>
      <c r="C1273" s="3">
        <v>180</v>
      </c>
    </row>
    <row r="1274" spans="1:3" ht="16.5">
      <c r="A1274" s="1">
        <v>1273</v>
      </c>
      <c r="B1274" s="2" t="s">
        <v>83</v>
      </c>
      <c r="C1274" s="3">
        <v>180</v>
      </c>
    </row>
    <row r="1275" spans="1:3" ht="16.5">
      <c r="A1275" s="1">
        <v>1274</v>
      </c>
      <c r="B1275" s="2" t="s">
        <v>83</v>
      </c>
      <c r="C1275" s="3">
        <v>180</v>
      </c>
    </row>
    <row r="1276" spans="1:3" ht="16.5">
      <c r="A1276" s="1">
        <v>1275</v>
      </c>
      <c r="B1276" s="2" t="s">
        <v>64</v>
      </c>
      <c r="C1276" s="3">
        <v>180</v>
      </c>
    </row>
    <row r="1277" spans="1:3" ht="16.5">
      <c r="A1277" s="1">
        <v>1276</v>
      </c>
      <c r="B1277" s="2" t="s">
        <v>80</v>
      </c>
      <c r="C1277" s="3">
        <v>250</v>
      </c>
    </row>
    <row r="1278" spans="1:3" ht="16.5">
      <c r="A1278" s="1">
        <v>1277</v>
      </c>
      <c r="B1278" s="2" t="s">
        <v>73</v>
      </c>
      <c r="C1278" s="3">
        <v>200</v>
      </c>
    </row>
    <row r="1279" spans="1:3" ht="16.5">
      <c r="A1279" s="1">
        <v>1278</v>
      </c>
      <c r="B1279" s="2" t="s">
        <v>65</v>
      </c>
      <c r="C1279" s="3">
        <v>189</v>
      </c>
    </row>
    <row r="1280" spans="1:3" ht="16.5">
      <c r="A1280" s="1">
        <v>1279</v>
      </c>
      <c r="B1280" s="2" t="s">
        <v>73</v>
      </c>
      <c r="C1280" s="3">
        <v>200</v>
      </c>
    </row>
    <row r="1281" spans="1:3" ht="16.5">
      <c r="A1281" s="1">
        <v>1280</v>
      </c>
      <c r="B1281" s="2" t="s">
        <v>73</v>
      </c>
      <c r="C1281" s="3">
        <v>100</v>
      </c>
    </row>
    <row r="1282" spans="1:3" ht="16.5">
      <c r="A1282" s="1">
        <v>1281</v>
      </c>
      <c r="B1282" s="2" t="s">
        <v>73</v>
      </c>
      <c r="C1282" s="3">
        <v>100</v>
      </c>
    </row>
    <row r="1283" spans="1:3" ht="16.5">
      <c r="A1283" s="1">
        <v>1282</v>
      </c>
      <c r="B1283" s="2" t="s">
        <v>74</v>
      </c>
      <c r="C1283" s="3">
        <v>100</v>
      </c>
    </row>
    <row r="1284" spans="1:3" ht="16.5">
      <c r="A1284" s="1">
        <v>1283</v>
      </c>
      <c r="B1284" s="2" t="s">
        <v>79</v>
      </c>
      <c r="C1284" s="3">
        <v>360</v>
      </c>
    </row>
    <row r="1285" spans="1:3" ht="16.5">
      <c r="A1285" s="1">
        <v>1284</v>
      </c>
      <c r="B1285" s="2" t="s">
        <v>80</v>
      </c>
      <c r="C1285" s="3">
        <v>270</v>
      </c>
    </row>
    <row r="1286" spans="1:3" ht="16.5">
      <c r="A1286" s="1">
        <v>1285</v>
      </c>
      <c r="B1286" s="2" t="s">
        <v>65</v>
      </c>
      <c r="C1286" s="3">
        <v>97</v>
      </c>
    </row>
    <row r="1287" spans="1:3" ht="16.5">
      <c r="A1287" s="1">
        <v>1286</v>
      </c>
      <c r="B1287" s="2" t="s">
        <v>96</v>
      </c>
      <c r="C1287" s="3">
        <v>610</v>
      </c>
    </row>
    <row r="1288" spans="1:3" ht="16.5">
      <c r="A1288" s="1">
        <v>1287</v>
      </c>
      <c r="B1288" s="2" t="s">
        <v>71</v>
      </c>
      <c r="C1288" s="3">
        <v>27</v>
      </c>
    </row>
    <row r="1289" spans="1:3" ht="16.5">
      <c r="A1289" s="1">
        <v>1288</v>
      </c>
      <c r="B1289" s="2" t="s">
        <v>74</v>
      </c>
      <c r="C1289" s="3">
        <v>180</v>
      </c>
    </row>
    <row r="1290" spans="1:3" ht="16.5">
      <c r="A1290" s="1">
        <v>1289</v>
      </c>
      <c r="B1290" s="2" t="s">
        <v>64</v>
      </c>
      <c r="C1290" s="3">
        <v>180</v>
      </c>
    </row>
    <row r="1291" spans="1:3" ht="16.5">
      <c r="A1291" s="1">
        <v>1290</v>
      </c>
      <c r="B1291" s="2" t="s">
        <v>96</v>
      </c>
      <c r="C1291" s="3">
        <v>270</v>
      </c>
    </row>
    <row r="1292" spans="1:3" ht="16.5">
      <c r="A1292" s="1">
        <v>1291</v>
      </c>
      <c r="B1292" s="2" t="s">
        <v>96</v>
      </c>
      <c r="C1292" s="3">
        <v>174</v>
      </c>
    </row>
    <row r="1293" spans="1:3" ht="16.5">
      <c r="A1293" s="1">
        <v>1292</v>
      </c>
      <c r="B1293" s="2" t="s">
        <v>63</v>
      </c>
      <c r="C1293" s="3">
        <v>360</v>
      </c>
    </row>
    <row r="1294" spans="1:3" ht="16.5">
      <c r="A1294" s="1">
        <v>1293</v>
      </c>
      <c r="B1294" s="2" t="s">
        <v>74</v>
      </c>
      <c r="C1294" s="3">
        <v>180</v>
      </c>
    </row>
    <row r="1295" spans="1:3" ht="16.5">
      <c r="A1295" s="1">
        <v>1294</v>
      </c>
      <c r="B1295" s="2" t="s">
        <v>70</v>
      </c>
      <c r="C1295" s="3">
        <v>180</v>
      </c>
    </row>
    <row r="1296" spans="1:3" ht="16.5">
      <c r="A1296" s="1">
        <v>1295</v>
      </c>
      <c r="B1296" s="2" t="s">
        <v>62</v>
      </c>
      <c r="C1296" s="3">
        <v>270</v>
      </c>
    </row>
    <row r="1297" spans="1:3" ht="16.5">
      <c r="A1297" s="1">
        <v>1296</v>
      </c>
      <c r="B1297" s="2" t="s">
        <v>62</v>
      </c>
      <c r="C1297" s="3">
        <v>270</v>
      </c>
    </row>
    <row r="1298" spans="1:3" ht="16.5">
      <c r="A1298" s="1">
        <v>1297</v>
      </c>
      <c r="B1298" s="2" t="s">
        <v>62</v>
      </c>
      <c r="C1298" s="3">
        <v>270</v>
      </c>
    </row>
    <row r="1299" spans="1:3" ht="16.5">
      <c r="A1299" s="1">
        <v>1298</v>
      </c>
      <c r="B1299" s="2" t="s">
        <v>74</v>
      </c>
      <c r="C1299" s="3">
        <v>180</v>
      </c>
    </row>
    <row r="1300" spans="1:3" ht="16.5">
      <c r="A1300" s="1">
        <v>1299</v>
      </c>
      <c r="B1300" s="2" t="s">
        <v>64</v>
      </c>
      <c r="C1300" s="3">
        <v>180</v>
      </c>
    </row>
    <row r="1301" spans="1:3" ht="16.5">
      <c r="A1301" s="1">
        <v>1300</v>
      </c>
      <c r="B1301" s="4" t="s">
        <v>62</v>
      </c>
      <c r="C1301" s="3">
        <v>270</v>
      </c>
    </row>
    <row r="1302" spans="1:3" ht="16.5">
      <c r="A1302" s="1">
        <v>1301</v>
      </c>
      <c r="B1302" s="2" t="s">
        <v>80</v>
      </c>
      <c r="C1302" s="3">
        <v>230</v>
      </c>
    </row>
    <row r="1303" spans="1:3" ht="16.5">
      <c r="A1303" s="1">
        <v>1302</v>
      </c>
      <c r="B1303" s="2" t="s">
        <v>80</v>
      </c>
      <c r="C1303" s="3">
        <v>270</v>
      </c>
    </row>
    <row r="1304" spans="1:3" ht="16.5">
      <c r="A1304" s="1">
        <v>1303</v>
      </c>
      <c r="B1304" s="2" t="s">
        <v>80</v>
      </c>
      <c r="C1304" s="3">
        <v>270</v>
      </c>
    </row>
    <row r="1305" spans="1:3" ht="16.5">
      <c r="A1305" s="1">
        <v>1304</v>
      </c>
      <c r="B1305" s="2" t="s">
        <v>74</v>
      </c>
      <c r="C1305" s="3">
        <v>180</v>
      </c>
    </row>
    <row r="1306" spans="1:3" ht="16.5">
      <c r="A1306" s="1">
        <v>1305</v>
      </c>
      <c r="B1306" s="2" t="s">
        <v>80</v>
      </c>
      <c r="C1306" s="3">
        <v>270</v>
      </c>
    </row>
    <row r="1307" spans="1:3" ht="16.5">
      <c r="A1307" s="1">
        <v>1306</v>
      </c>
      <c r="B1307" s="2" t="s">
        <v>74</v>
      </c>
      <c r="C1307" s="3">
        <v>180</v>
      </c>
    </row>
    <row r="1308" spans="1:3" ht="16.5">
      <c r="A1308" s="1">
        <v>1307</v>
      </c>
      <c r="B1308" s="2" t="s">
        <v>65</v>
      </c>
      <c r="C1308" s="3">
        <v>37</v>
      </c>
    </row>
    <row r="1309" spans="1:3" ht="16.5">
      <c r="A1309" s="1">
        <v>1308</v>
      </c>
      <c r="B1309" s="2" t="s">
        <v>96</v>
      </c>
      <c r="C1309" s="3">
        <v>270</v>
      </c>
    </row>
    <row r="1310" spans="1:3" ht="16.5">
      <c r="A1310" s="1">
        <v>1309</v>
      </c>
      <c r="B1310" s="2" t="s">
        <v>62</v>
      </c>
      <c r="C1310" s="3">
        <v>270</v>
      </c>
    </row>
    <row r="1311" spans="1:3" ht="16.5">
      <c r="A1311" s="1">
        <v>1310</v>
      </c>
      <c r="B1311" s="2" t="s">
        <v>96</v>
      </c>
      <c r="C1311" s="3">
        <v>351</v>
      </c>
    </row>
    <row r="1312" spans="1:3" ht="16.5">
      <c r="A1312" s="1">
        <v>1311</v>
      </c>
      <c r="B1312" s="2" t="s">
        <v>71</v>
      </c>
      <c r="C1312" s="3">
        <v>16</v>
      </c>
    </row>
    <row r="1313" spans="1:3" ht="16.5">
      <c r="A1313" s="1">
        <v>1312</v>
      </c>
      <c r="B1313" s="2" t="s">
        <v>62</v>
      </c>
      <c r="C1313" s="3">
        <v>270</v>
      </c>
    </row>
    <row r="1314" spans="1:3" ht="16.5">
      <c r="A1314" s="1">
        <v>1313</v>
      </c>
      <c r="B1314" s="2" t="s">
        <v>74</v>
      </c>
      <c r="C1314" s="3">
        <v>180</v>
      </c>
    </row>
    <row r="1315" spans="1:3" ht="16.5">
      <c r="A1315" s="1">
        <v>1314</v>
      </c>
      <c r="B1315" s="2" t="s">
        <v>70</v>
      </c>
      <c r="C1315" s="3">
        <v>180</v>
      </c>
    </row>
    <row r="1316" spans="1:3" ht="16.5">
      <c r="A1316" s="1">
        <v>1315</v>
      </c>
      <c r="B1316" s="4" t="s">
        <v>62</v>
      </c>
      <c r="C1316" s="3">
        <v>270</v>
      </c>
    </row>
    <row r="1317" spans="1:3" ht="16.5">
      <c r="A1317" s="1">
        <v>1316</v>
      </c>
      <c r="B1317" s="2" t="s">
        <v>80</v>
      </c>
      <c r="C1317" s="3">
        <v>270</v>
      </c>
    </row>
    <row r="1318" spans="1:3" ht="16.5">
      <c r="A1318" s="1">
        <v>1317</v>
      </c>
      <c r="B1318" s="2" t="s">
        <v>94</v>
      </c>
      <c r="C1318" s="3">
        <v>180</v>
      </c>
    </row>
    <row r="1319" spans="1:3" ht="16.5">
      <c r="A1319" s="1">
        <v>1318</v>
      </c>
      <c r="B1319" s="2" t="s">
        <v>79</v>
      </c>
      <c r="C1319" s="3">
        <v>360</v>
      </c>
    </row>
    <row r="1320" spans="1:3" ht="16.5">
      <c r="A1320" s="1">
        <v>1319</v>
      </c>
      <c r="B1320" s="2" t="s">
        <v>80</v>
      </c>
      <c r="C1320" s="3">
        <v>270</v>
      </c>
    </row>
    <row r="1321" spans="1:3" ht="16.5">
      <c r="A1321" s="1">
        <v>1320</v>
      </c>
      <c r="B1321" s="2" t="s">
        <v>65</v>
      </c>
      <c r="C1321" s="3">
        <v>27</v>
      </c>
    </row>
    <row r="1322" spans="1:3" ht="16.5">
      <c r="A1322" s="1">
        <v>1321</v>
      </c>
      <c r="B1322" s="2" t="s">
        <v>74</v>
      </c>
      <c r="C1322" s="3">
        <v>180</v>
      </c>
    </row>
    <row r="1323" spans="1:3" ht="16.5">
      <c r="A1323" s="1">
        <v>1322</v>
      </c>
      <c r="B1323" s="2" t="s">
        <v>67</v>
      </c>
      <c r="C1323" s="3">
        <v>180</v>
      </c>
    </row>
    <row r="1324" spans="1:3" ht="16.5">
      <c r="A1324" s="1">
        <v>1323</v>
      </c>
      <c r="B1324" s="2" t="s">
        <v>83</v>
      </c>
      <c r="C1324" s="3">
        <v>180</v>
      </c>
    </row>
    <row r="1325" spans="1:3" ht="16.5">
      <c r="A1325" s="1">
        <v>1324</v>
      </c>
      <c r="B1325" s="2" t="s">
        <v>83</v>
      </c>
      <c r="C1325" s="3">
        <v>180</v>
      </c>
    </row>
    <row r="1326" spans="1:3" ht="16.5">
      <c r="A1326" s="1">
        <v>1325</v>
      </c>
      <c r="B1326" s="2" t="s">
        <v>64</v>
      </c>
      <c r="C1326" s="3">
        <v>180</v>
      </c>
    </row>
    <row r="1327" spans="1:3" ht="16.5">
      <c r="A1327" s="1">
        <v>1326</v>
      </c>
      <c r="B1327" s="2" t="s">
        <v>74</v>
      </c>
      <c r="C1327" s="3">
        <v>180</v>
      </c>
    </row>
    <row r="1328" spans="1:3" ht="16.5">
      <c r="A1328" s="1">
        <v>1327</v>
      </c>
      <c r="B1328" s="2" t="s">
        <v>64</v>
      </c>
      <c r="C1328" s="3">
        <v>180</v>
      </c>
    </row>
    <row r="1329" spans="1:3" ht="16.5">
      <c r="A1329" s="1">
        <v>1328</v>
      </c>
      <c r="B1329" s="2" t="s">
        <v>62</v>
      </c>
      <c r="C1329" s="3">
        <v>270</v>
      </c>
    </row>
    <row r="1330" spans="1:3" ht="16.5">
      <c r="A1330" s="1">
        <v>1329</v>
      </c>
      <c r="B1330" s="2" t="s">
        <v>79</v>
      </c>
      <c r="C1330" s="3">
        <v>360</v>
      </c>
    </row>
    <row r="1331" spans="1:3" ht="16.5">
      <c r="A1331" s="1">
        <v>1330</v>
      </c>
      <c r="B1331" s="2" t="s">
        <v>80</v>
      </c>
      <c r="C1331" s="3">
        <v>270</v>
      </c>
    </row>
    <row r="1332" spans="1:3" ht="16.5">
      <c r="A1332" s="1">
        <v>1331</v>
      </c>
      <c r="B1332" s="2" t="s">
        <v>74</v>
      </c>
      <c r="C1332" s="3">
        <v>180</v>
      </c>
    </row>
    <row r="1333" spans="1:3" ht="16.5">
      <c r="A1333" s="1">
        <v>1332</v>
      </c>
      <c r="B1333" s="2" t="s">
        <v>68</v>
      </c>
      <c r="C1333" s="3">
        <v>270</v>
      </c>
    </row>
    <row r="1334" spans="1:3" ht="16.5">
      <c r="A1334" s="1">
        <v>1333</v>
      </c>
      <c r="B1334" s="2" t="s">
        <v>74</v>
      </c>
      <c r="C1334" s="3">
        <v>180</v>
      </c>
    </row>
    <row r="1335" spans="1:3" ht="16.5">
      <c r="A1335" s="1">
        <v>1334</v>
      </c>
      <c r="B1335" s="2" t="s">
        <v>78</v>
      </c>
      <c r="C1335" s="3">
        <v>230</v>
      </c>
    </row>
    <row r="1336" spans="1:3" ht="16.5">
      <c r="A1336" s="1">
        <v>1335</v>
      </c>
      <c r="B1336" s="2" t="s">
        <v>80</v>
      </c>
      <c r="C1336" s="3">
        <v>270</v>
      </c>
    </row>
    <row r="1337" spans="1:3" ht="16.5">
      <c r="A1337" s="1">
        <v>1336</v>
      </c>
      <c r="B1337" s="2" t="s">
        <v>68</v>
      </c>
      <c r="C1337" s="3">
        <v>270</v>
      </c>
    </row>
    <row r="1338" spans="1:3" ht="16.5">
      <c r="A1338" s="1">
        <v>1337</v>
      </c>
      <c r="B1338" s="2" t="s">
        <v>80</v>
      </c>
      <c r="C1338" s="3">
        <v>270</v>
      </c>
    </row>
    <row r="1339" spans="1:3" ht="16.5">
      <c r="A1339" s="1">
        <v>1338</v>
      </c>
      <c r="B1339" s="2" t="s">
        <v>88</v>
      </c>
      <c r="C1339" s="3">
        <v>180</v>
      </c>
    </row>
    <row r="1340" spans="1:3" ht="16.5">
      <c r="A1340" s="1">
        <v>1339</v>
      </c>
      <c r="B1340" s="2" t="s">
        <v>88</v>
      </c>
      <c r="C1340" s="3">
        <v>180</v>
      </c>
    </row>
    <row r="1341" spans="1:3" ht="16.5">
      <c r="A1341" s="1">
        <v>1340</v>
      </c>
      <c r="B1341" s="2" t="s">
        <v>62</v>
      </c>
      <c r="C1341" s="3">
        <v>270</v>
      </c>
    </row>
    <row r="1342" spans="1:3" ht="16.5">
      <c r="A1342" s="1">
        <v>1341</v>
      </c>
      <c r="B1342" s="2" t="s">
        <v>65</v>
      </c>
      <c r="C1342" s="3">
        <v>97</v>
      </c>
    </row>
    <row r="1343" spans="1:3" ht="16.5">
      <c r="A1343" s="1">
        <v>1342</v>
      </c>
      <c r="B1343" s="2" t="s">
        <v>65</v>
      </c>
      <c r="C1343" s="3">
        <v>102</v>
      </c>
    </row>
    <row r="1344" spans="1:3" ht="16.5">
      <c r="A1344" s="1">
        <v>1343</v>
      </c>
      <c r="B1344" s="2" t="s">
        <v>65</v>
      </c>
      <c r="C1344" s="3">
        <v>59</v>
      </c>
    </row>
    <row r="1345" spans="1:3" ht="16.5">
      <c r="A1345" s="1">
        <v>1344</v>
      </c>
      <c r="B1345" s="2" t="s">
        <v>101</v>
      </c>
      <c r="C1345" s="3">
        <v>360</v>
      </c>
    </row>
    <row r="1346" spans="1:3" ht="16.5">
      <c r="A1346" s="1">
        <v>1345</v>
      </c>
      <c r="B1346" s="2" t="s">
        <v>62</v>
      </c>
      <c r="C1346" s="3">
        <v>270</v>
      </c>
    </row>
    <row r="1347" spans="1:3" ht="16.5">
      <c r="A1347" s="1">
        <v>1346</v>
      </c>
      <c r="B1347" s="2" t="s">
        <v>65</v>
      </c>
      <c r="C1347" s="3">
        <v>81</v>
      </c>
    </row>
    <row r="1348" spans="1:3" ht="16.5">
      <c r="A1348" s="1">
        <v>1347</v>
      </c>
      <c r="B1348" s="2" t="s">
        <v>101</v>
      </c>
      <c r="C1348" s="3">
        <v>360</v>
      </c>
    </row>
    <row r="1349" spans="1:3" ht="16.5">
      <c r="A1349" s="1">
        <v>1348</v>
      </c>
      <c r="B1349" s="2" t="s">
        <v>65</v>
      </c>
      <c r="C1349" s="3">
        <v>70</v>
      </c>
    </row>
    <row r="1350" spans="1:3" ht="16.5">
      <c r="A1350" s="1">
        <v>1349</v>
      </c>
      <c r="B1350" s="2" t="s">
        <v>79</v>
      </c>
      <c r="C1350" s="3">
        <v>360</v>
      </c>
    </row>
    <row r="1351" spans="1:3" ht="16.5">
      <c r="A1351" s="1">
        <v>1350</v>
      </c>
      <c r="B1351" s="2" t="s">
        <v>76</v>
      </c>
      <c r="C1351" s="3">
        <v>180</v>
      </c>
    </row>
    <row r="1352" spans="1:3" ht="16.5">
      <c r="A1352" s="1">
        <v>1351</v>
      </c>
      <c r="B1352" s="2" t="s">
        <v>73</v>
      </c>
      <c r="C1352" s="3">
        <v>270</v>
      </c>
    </row>
    <row r="1353" spans="1:3" ht="16.5">
      <c r="A1353" s="1">
        <v>1352</v>
      </c>
      <c r="B1353" s="2" t="s">
        <v>74</v>
      </c>
      <c r="C1353" s="3">
        <v>180</v>
      </c>
    </row>
    <row r="1354" spans="1:3" ht="16.5">
      <c r="A1354" s="1">
        <v>1353</v>
      </c>
      <c r="B1354" s="2" t="s">
        <v>74</v>
      </c>
      <c r="C1354" s="3">
        <v>180</v>
      </c>
    </row>
    <row r="1355" spans="1:3" ht="16.5">
      <c r="A1355" s="1">
        <v>1354</v>
      </c>
      <c r="B1355" s="2" t="s">
        <v>74</v>
      </c>
      <c r="C1355" s="3">
        <v>180</v>
      </c>
    </row>
    <row r="1356" spans="1:3" ht="16.5">
      <c r="A1356" s="1">
        <v>1355</v>
      </c>
      <c r="B1356" s="2" t="s">
        <v>74</v>
      </c>
      <c r="C1356" s="3">
        <v>180</v>
      </c>
    </row>
    <row r="1357" spans="1:3" ht="16.5">
      <c r="A1357" s="1">
        <v>1356</v>
      </c>
      <c r="B1357" s="2" t="s">
        <v>71</v>
      </c>
      <c r="C1357" s="3">
        <v>10</v>
      </c>
    </row>
    <row r="1358" spans="1:3" ht="16.5">
      <c r="A1358" s="1">
        <v>1357</v>
      </c>
      <c r="B1358" s="2" t="s">
        <v>106</v>
      </c>
      <c r="C1358" s="3">
        <v>360</v>
      </c>
    </row>
    <row r="1359" spans="1:3" ht="16.5">
      <c r="A1359" s="1">
        <v>1358</v>
      </c>
      <c r="B1359" s="2" t="s">
        <v>101</v>
      </c>
      <c r="C1359" s="3">
        <v>360</v>
      </c>
    </row>
    <row r="1360" spans="1:3" ht="16.5">
      <c r="A1360" s="1">
        <v>1359</v>
      </c>
      <c r="B1360" s="2" t="s">
        <v>67</v>
      </c>
      <c r="C1360" s="3">
        <v>180</v>
      </c>
    </row>
    <row r="1361" spans="1:3" ht="16.5">
      <c r="A1361" s="1">
        <v>1360</v>
      </c>
      <c r="B1361" s="2" t="s">
        <v>102</v>
      </c>
      <c r="C1361" s="3">
        <v>360</v>
      </c>
    </row>
    <row r="1362" spans="1:3" ht="16.5">
      <c r="A1362" s="1">
        <v>1361</v>
      </c>
      <c r="B1362" s="2" t="s">
        <v>102</v>
      </c>
      <c r="C1362" s="3">
        <v>360</v>
      </c>
    </row>
    <row r="1363" spans="1:3" ht="16.5">
      <c r="A1363" s="1">
        <v>1362</v>
      </c>
      <c r="B1363" s="2" t="s">
        <v>64</v>
      </c>
      <c r="C1363" s="3">
        <v>180</v>
      </c>
    </row>
    <row r="1364" spans="1:3" ht="16.5">
      <c r="A1364" s="1">
        <v>1363</v>
      </c>
      <c r="B1364" s="2" t="s">
        <v>64</v>
      </c>
      <c r="C1364" s="3">
        <v>180</v>
      </c>
    </row>
    <row r="1365" spans="1:3" ht="16.5">
      <c r="A1365" s="1">
        <v>1364</v>
      </c>
      <c r="B1365" s="2" t="s">
        <v>64</v>
      </c>
      <c r="C1365" s="3">
        <v>180</v>
      </c>
    </row>
    <row r="1366" spans="1:3" ht="16.5">
      <c r="A1366" s="1">
        <v>1365</v>
      </c>
      <c r="B1366" s="2" t="s">
        <v>75</v>
      </c>
      <c r="C1366" s="3">
        <v>270</v>
      </c>
    </row>
    <row r="1367" spans="1:3" ht="16.5">
      <c r="A1367" s="1">
        <v>1366</v>
      </c>
      <c r="B1367" s="2" t="s">
        <v>61</v>
      </c>
      <c r="C1367" s="3">
        <v>180</v>
      </c>
    </row>
    <row r="1368" spans="1:3" ht="16.5">
      <c r="A1368" s="1">
        <v>1367</v>
      </c>
      <c r="B1368" s="2" t="s">
        <v>65</v>
      </c>
      <c r="C1368" s="3">
        <v>97</v>
      </c>
    </row>
    <row r="1369" spans="1:3" ht="16.5">
      <c r="A1369" s="1">
        <v>1368</v>
      </c>
      <c r="B1369" s="2" t="s">
        <v>107</v>
      </c>
      <c r="C1369" s="3">
        <v>232</v>
      </c>
    </row>
    <row r="1370" spans="1:3" ht="16.5">
      <c r="A1370" s="1">
        <v>1369</v>
      </c>
      <c r="B1370" s="2" t="s">
        <v>74</v>
      </c>
      <c r="C1370" s="3">
        <v>180</v>
      </c>
    </row>
    <row r="1371" spans="1:3" ht="16.5">
      <c r="A1371" s="1">
        <v>1370</v>
      </c>
      <c r="B1371" s="2" t="s">
        <v>80</v>
      </c>
      <c r="C1371" s="3">
        <v>270</v>
      </c>
    </row>
    <row r="1372" spans="1:3" ht="16.5">
      <c r="A1372" s="1">
        <v>1371</v>
      </c>
      <c r="B1372" s="2" t="s">
        <v>70</v>
      </c>
      <c r="C1372" s="3">
        <v>180</v>
      </c>
    </row>
    <row r="1373" spans="1:3" ht="16.5">
      <c r="A1373" s="1">
        <v>1372</v>
      </c>
      <c r="B1373" s="2" t="s">
        <v>62</v>
      </c>
      <c r="C1373" s="3">
        <v>270</v>
      </c>
    </row>
    <row r="1374" spans="1:3" ht="16.5">
      <c r="A1374" s="1">
        <v>1373</v>
      </c>
      <c r="B1374" s="2" t="s">
        <v>62</v>
      </c>
      <c r="C1374" s="3">
        <v>270</v>
      </c>
    </row>
    <row r="1375" spans="1:3" ht="16.5">
      <c r="A1375" s="1">
        <v>1374</v>
      </c>
      <c r="B1375" s="2" t="s">
        <v>71</v>
      </c>
      <c r="C1375" s="3">
        <v>5</v>
      </c>
    </row>
    <row r="1376" spans="1:3" ht="16.5">
      <c r="A1376" s="1">
        <v>1375</v>
      </c>
      <c r="B1376" s="2" t="s">
        <v>65</v>
      </c>
      <c r="C1376" s="3">
        <v>32</v>
      </c>
    </row>
    <row r="1377" spans="1:3" ht="16.5">
      <c r="A1377" s="1">
        <v>1376</v>
      </c>
      <c r="B1377" s="2" t="s">
        <v>80</v>
      </c>
      <c r="C1377" s="3">
        <v>270</v>
      </c>
    </row>
    <row r="1378" spans="1:3" ht="16.5">
      <c r="A1378" s="1">
        <v>1377</v>
      </c>
      <c r="B1378" s="2" t="s">
        <v>80</v>
      </c>
      <c r="C1378" s="3">
        <v>270</v>
      </c>
    </row>
    <row r="1379" spans="1:3" ht="16.5">
      <c r="A1379" s="1">
        <v>1378</v>
      </c>
      <c r="B1379" s="2" t="s">
        <v>74</v>
      </c>
      <c r="C1379" s="3">
        <v>180</v>
      </c>
    </row>
    <row r="1380" spans="1:3" ht="16.5">
      <c r="A1380" s="1">
        <v>1379</v>
      </c>
      <c r="B1380" s="2" t="s">
        <v>64</v>
      </c>
      <c r="C1380" s="3">
        <v>180</v>
      </c>
    </row>
    <row r="1381" spans="1:3" ht="16.5">
      <c r="A1381" s="1">
        <v>1380</v>
      </c>
      <c r="B1381" s="2" t="s">
        <v>61</v>
      </c>
      <c r="C1381" s="3">
        <v>180</v>
      </c>
    </row>
    <row r="1382" spans="1:3" ht="16.5">
      <c r="A1382" s="1">
        <v>1381</v>
      </c>
      <c r="B1382" s="2" t="s">
        <v>62</v>
      </c>
      <c r="C1382" s="3">
        <v>270</v>
      </c>
    </row>
    <row r="1383" spans="1:3" ht="16.5">
      <c r="A1383" s="1">
        <v>1382</v>
      </c>
      <c r="B1383" s="2" t="s">
        <v>96</v>
      </c>
      <c r="C1383" s="3">
        <v>270</v>
      </c>
    </row>
    <row r="1384" spans="1:3" ht="16.5">
      <c r="A1384" s="1">
        <v>1383</v>
      </c>
      <c r="B1384" s="2" t="s">
        <v>61</v>
      </c>
      <c r="C1384" s="3">
        <v>180</v>
      </c>
    </row>
    <row r="1385" spans="1:3" ht="16.5">
      <c r="A1385" s="1">
        <v>1384</v>
      </c>
      <c r="B1385" s="2" t="s">
        <v>61</v>
      </c>
      <c r="C1385" s="3">
        <v>180</v>
      </c>
    </row>
    <row r="1386" spans="1:3" ht="16.5">
      <c r="A1386" s="1">
        <v>1385</v>
      </c>
      <c r="B1386" s="2" t="s">
        <v>74</v>
      </c>
      <c r="C1386" s="3">
        <v>180</v>
      </c>
    </row>
    <row r="1387" spans="1:3" ht="16.5">
      <c r="A1387" s="1">
        <v>1386</v>
      </c>
      <c r="B1387" s="2" t="s">
        <v>80</v>
      </c>
      <c r="C1387" s="3">
        <v>270</v>
      </c>
    </row>
    <row r="1388" spans="1:3" ht="16.5">
      <c r="A1388" s="1">
        <v>1387</v>
      </c>
      <c r="B1388" s="2" t="s">
        <v>61</v>
      </c>
      <c r="C1388" s="3">
        <v>180</v>
      </c>
    </row>
    <row r="1389" spans="1:3" ht="16.5">
      <c r="A1389" s="1">
        <v>1388</v>
      </c>
      <c r="B1389" s="2" t="s">
        <v>65</v>
      </c>
      <c r="C1389" s="3">
        <v>54</v>
      </c>
    </row>
    <row r="1390" spans="1:3" ht="16.5">
      <c r="A1390" s="1">
        <v>1389</v>
      </c>
      <c r="B1390" s="2" t="s">
        <v>63</v>
      </c>
      <c r="C1390" s="3">
        <v>360</v>
      </c>
    </row>
    <row r="1391" spans="1:3" ht="16.5">
      <c r="A1391" s="1">
        <v>1390</v>
      </c>
      <c r="B1391" s="2" t="s">
        <v>62</v>
      </c>
      <c r="C1391" s="3">
        <v>270</v>
      </c>
    </row>
    <row r="1392" spans="1:3" ht="16.5">
      <c r="A1392" s="1">
        <v>1391</v>
      </c>
      <c r="B1392" s="2" t="s">
        <v>62</v>
      </c>
      <c r="C1392" s="3">
        <v>270</v>
      </c>
    </row>
    <row r="1393" spans="1:3" ht="16.5">
      <c r="A1393" s="1">
        <v>1392</v>
      </c>
      <c r="B1393" s="2" t="s">
        <v>63</v>
      </c>
      <c r="C1393" s="3">
        <v>360</v>
      </c>
    </row>
    <row r="1394" spans="1:3" ht="16.5">
      <c r="A1394" s="1">
        <v>1393</v>
      </c>
      <c r="B1394" s="2" t="s">
        <v>63</v>
      </c>
      <c r="C1394" s="3">
        <v>360</v>
      </c>
    </row>
    <row r="1395" spans="1:3" ht="16.5">
      <c r="A1395" s="1">
        <v>1394</v>
      </c>
      <c r="B1395" s="2" t="s">
        <v>62</v>
      </c>
      <c r="C1395" s="3">
        <v>270</v>
      </c>
    </row>
    <row r="1396" spans="1:3" ht="16.5">
      <c r="A1396" s="1">
        <v>1395</v>
      </c>
      <c r="B1396" s="2" t="s">
        <v>63</v>
      </c>
      <c r="C1396" s="3">
        <v>360</v>
      </c>
    </row>
    <row r="1397" spans="1:3" ht="16.5">
      <c r="A1397" s="1">
        <v>1396</v>
      </c>
      <c r="B1397" s="2" t="s">
        <v>74</v>
      </c>
      <c r="C1397" s="3">
        <v>180</v>
      </c>
    </row>
    <row r="1398" spans="1:3" ht="16.5">
      <c r="A1398" s="1">
        <v>1397</v>
      </c>
      <c r="B1398" s="2" t="s">
        <v>74</v>
      </c>
      <c r="C1398" s="3">
        <v>180</v>
      </c>
    </row>
    <row r="1399" spans="1:3" ht="16.5">
      <c r="A1399" s="1">
        <v>1398</v>
      </c>
      <c r="B1399" s="2" t="s">
        <v>96</v>
      </c>
      <c r="C1399" s="3">
        <v>540</v>
      </c>
    </row>
    <row r="1400" spans="1:3" ht="16.5">
      <c r="A1400" s="1">
        <v>1399</v>
      </c>
      <c r="B1400" s="2" t="s">
        <v>80</v>
      </c>
      <c r="C1400" s="3">
        <v>270</v>
      </c>
    </row>
    <row r="1401" spans="1:3" ht="16.5">
      <c r="A1401" s="1">
        <v>1400</v>
      </c>
      <c r="B1401" s="2" t="s">
        <v>80</v>
      </c>
      <c r="C1401" s="3">
        <v>180</v>
      </c>
    </row>
    <row r="1402" spans="1:3" ht="16.5">
      <c r="A1402" s="1">
        <v>1401</v>
      </c>
      <c r="B1402" s="2" t="s">
        <v>62</v>
      </c>
      <c r="C1402" s="3">
        <v>270</v>
      </c>
    </row>
    <row r="1403" spans="1:3" ht="16.5">
      <c r="A1403" s="1">
        <v>1402</v>
      </c>
      <c r="B1403" s="2" t="s">
        <v>78</v>
      </c>
      <c r="C1403" s="3">
        <v>270</v>
      </c>
    </row>
    <row r="1404" spans="1:3" ht="16.5">
      <c r="A1404" s="1">
        <v>1403</v>
      </c>
      <c r="B1404" s="2" t="s">
        <v>74</v>
      </c>
      <c r="C1404" s="3">
        <v>180</v>
      </c>
    </row>
    <row r="1405" spans="1:3" ht="16.5">
      <c r="A1405" s="1">
        <v>1404</v>
      </c>
      <c r="B1405" s="2" t="s">
        <v>70</v>
      </c>
      <c r="C1405" s="3">
        <v>180</v>
      </c>
    </row>
    <row r="1406" spans="1:3" ht="16.5">
      <c r="A1406" s="1">
        <v>1405</v>
      </c>
      <c r="B1406" s="2" t="s">
        <v>64</v>
      </c>
      <c r="C1406" s="3">
        <v>180</v>
      </c>
    </row>
    <row r="1407" spans="1:3" ht="16.5">
      <c r="A1407" s="1">
        <v>1406</v>
      </c>
      <c r="B1407" s="2" t="s">
        <v>101</v>
      </c>
      <c r="C1407" s="3">
        <v>360</v>
      </c>
    </row>
    <row r="1408" spans="1:3" ht="16.5">
      <c r="A1408" s="1">
        <v>1407</v>
      </c>
      <c r="B1408" s="2" t="s">
        <v>65</v>
      </c>
      <c r="C1408" s="3">
        <v>37</v>
      </c>
    </row>
    <row r="1409" spans="1:3" ht="16.5">
      <c r="A1409" s="1">
        <v>1408</v>
      </c>
      <c r="B1409" s="2" t="s">
        <v>74</v>
      </c>
      <c r="C1409" s="3">
        <v>180</v>
      </c>
    </row>
    <row r="1410" spans="1:3" ht="16.5">
      <c r="A1410" s="1">
        <v>1409</v>
      </c>
      <c r="B1410" s="2" t="s">
        <v>65</v>
      </c>
      <c r="C1410" s="3">
        <v>43</v>
      </c>
    </row>
    <row r="1411" spans="1:3" ht="16.5">
      <c r="A1411" s="1">
        <v>1410</v>
      </c>
      <c r="B1411" s="2" t="s">
        <v>80</v>
      </c>
      <c r="C1411" s="3">
        <v>270</v>
      </c>
    </row>
    <row r="1412" spans="1:3" ht="16.5">
      <c r="A1412" s="1">
        <v>1411</v>
      </c>
      <c r="B1412" s="2" t="s">
        <v>73</v>
      </c>
      <c r="C1412" s="3">
        <v>270</v>
      </c>
    </row>
    <row r="1413" spans="1:3" ht="16.5">
      <c r="A1413" s="1">
        <v>1412</v>
      </c>
      <c r="B1413" s="2" t="s">
        <v>71</v>
      </c>
      <c r="C1413" s="3">
        <v>16</v>
      </c>
    </row>
    <row r="1414" spans="1:3" ht="16.5">
      <c r="A1414" s="1">
        <v>1413</v>
      </c>
      <c r="B1414" s="2" t="s">
        <v>62</v>
      </c>
      <c r="C1414" s="3">
        <v>270</v>
      </c>
    </row>
    <row r="1415" spans="1:3" ht="16.5">
      <c r="A1415" s="1">
        <v>1414</v>
      </c>
      <c r="B1415" s="2" t="s">
        <v>83</v>
      </c>
      <c r="C1415" s="3">
        <v>180</v>
      </c>
    </row>
    <row r="1416" spans="1:3" ht="16.5">
      <c r="A1416" s="1">
        <v>1415</v>
      </c>
      <c r="B1416" s="2" t="s">
        <v>64</v>
      </c>
      <c r="C1416" s="3">
        <v>180</v>
      </c>
    </row>
    <row r="1417" spans="1:3" ht="16.5">
      <c r="A1417" s="1">
        <v>1416</v>
      </c>
      <c r="B1417" s="2" t="s">
        <v>67</v>
      </c>
      <c r="C1417" s="3">
        <v>180</v>
      </c>
    </row>
    <row r="1418" spans="1:3" ht="16.5">
      <c r="A1418" s="1">
        <v>1417</v>
      </c>
      <c r="B1418" s="2" t="s">
        <v>67</v>
      </c>
      <c r="C1418" s="3">
        <v>180</v>
      </c>
    </row>
    <row r="1419" spans="1:3" ht="16.5">
      <c r="A1419" s="1">
        <v>1418</v>
      </c>
      <c r="B1419" s="2" t="s">
        <v>67</v>
      </c>
      <c r="C1419" s="3">
        <v>180</v>
      </c>
    </row>
    <row r="1420" spans="1:3" ht="16.5">
      <c r="A1420" s="1">
        <v>1419</v>
      </c>
      <c r="B1420" s="2" t="s">
        <v>67</v>
      </c>
      <c r="C1420" s="3">
        <v>180</v>
      </c>
    </row>
    <row r="1421" spans="1:3" ht="16.5">
      <c r="A1421" s="1">
        <v>1420</v>
      </c>
      <c r="B1421" s="2" t="s">
        <v>67</v>
      </c>
      <c r="C1421" s="3">
        <v>180</v>
      </c>
    </row>
    <row r="1422" spans="1:3" ht="16.5">
      <c r="A1422" s="1">
        <v>1421</v>
      </c>
      <c r="B1422" s="2" t="s">
        <v>83</v>
      </c>
      <c r="C1422" s="3">
        <v>180</v>
      </c>
    </row>
    <row r="1423" spans="1:3" ht="16.5">
      <c r="A1423" s="1">
        <v>1422</v>
      </c>
      <c r="B1423" s="2" t="s">
        <v>80</v>
      </c>
      <c r="C1423" s="3">
        <v>270</v>
      </c>
    </row>
    <row r="1424" spans="1:3" ht="16.5">
      <c r="A1424" s="1">
        <v>1423</v>
      </c>
      <c r="B1424" s="2" t="s">
        <v>61</v>
      </c>
      <c r="C1424" s="3">
        <v>180</v>
      </c>
    </row>
    <row r="1425" spans="1:3" ht="16.5">
      <c r="A1425" s="1">
        <v>1424</v>
      </c>
      <c r="B1425" s="2" t="s">
        <v>61</v>
      </c>
      <c r="C1425" s="3">
        <v>180</v>
      </c>
    </row>
    <row r="1426" spans="1:3" ht="16.5">
      <c r="A1426" s="1">
        <v>1425</v>
      </c>
      <c r="B1426" s="2" t="s">
        <v>77</v>
      </c>
      <c r="C1426" s="3">
        <v>270</v>
      </c>
    </row>
    <row r="1427" spans="1:3" ht="16.5">
      <c r="A1427" s="1">
        <v>1426</v>
      </c>
      <c r="B1427" s="2" t="s">
        <v>65</v>
      </c>
      <c r="C1427" s="3">
        <v>54</v>
      </c>
    </row>
    <row r="1428" spans="1:3" ht="16.5">
      <c r="A1428" s="1">
        <v>1427</v>
      </c>
      <c r="B1428" s="2" t="s">
        <v>77</v>
      </c>
      <c r="C1428" s="3">
        <v>270</v>
      </c>
    </row>
    <row r="1429" spans="1:3" ht="16.5">
      <c r="A1429" s="1">
        <v>1428</v>
      </c>
      <c r="B1429" s="2" t="s">
        <v>77</v>
      </c>
      <c r="C1429" s="3">
        <v>270</v>
      </c>
    </row>
    <row r="1430" spans="1:3" ht="16.5">
      <c r="A1430" s="1">
        <v>1429</v>
      </c>
      <c r="B1430" s="2" t="s">
        <v>100</v>
      </c>
      <c r="C1430" s="3">
        <v>270</v>
      </c>
    </row>
    <row r="1431" spans="1:3" ht="16.5">
      <c r="A1431" s="1">
        <v>1430</v>
      </c>
      <c r="B1431" s="2" t="s">
        <v>62</v>
      </c>
      <c r="C1431" s="3">
        <v>220</v>
      </c>
    </row>
    <row r="1432" spans="1:3" ht="16.5">
      <c r="A1432" s="1">
        <v>1431</v>
      </c>
      <c r="B1432" s="2" t="s">
        <v>61</v>
      </c>
      <c r="C1432" s="3">
        <v>180</v>
      </c>
    </row>
    <row r="1433" spans="1:3" ht="16.5">
      <c r="A1433" s="1">
        <v>1432</v>
      </c>
      <c r="B1433" s="2" t="s">
        <v>82</v>
      </c>
      <c r="C1433" s="3">
        <v>180</v>
      </c>
    </row>
    <row r="1434" spans="1:3" ht="16.5">
      <c r="A1434" s="1">
        <v>1433</v>
      </c>
      <c r="B1434" s="2" t="s">
        <v>74</v>
      </c>
      <c r="C1434" s="3">
        <v>180</v>
      </c>
    </row>
    <row r="1435" spans="1:3" ht="16.5">
      <c r="A1435" s="1">
        <v>1434</v>
      </c>
      <c r="B1435" s="2" t="s">
        <v>68</v>
      </c>
      <c r="C1435" s="3">
        <v>270</v>
      </c>
    </row>
    <row r="1436" spans="1:3" ht="16.5">
      <c r="A1436" s="1">
        <v>1435</v>
      </c>
      <c r="B1436" s="2" t="s">
        <v>61</v>
      </c>
      <c r="C1436" s="3">
        <v>180</v>
      </c>
    </row>
    <row r="1437" spans="1:3" ht="16.5">
      <c r="A1437" s="1">
        <v>1436</v>
      </c>
      <c r="B1437" s="2" t="s">
        <v>62</v>
      </c>
      <c r="C1437" s="3">
        <v>270</v>
      </c>
    </row>
    <row r="1438" spans="1:3" ht="16.5">
      <c r="A1438" s="1">
        <v>1437</v>
      </c>
      <c r="B1438" s="2" t="s">
        <v>61</v>
      </c>
      <c r="C1438" s="3">
        <v>180</v>
      </c>
    </row>
    <row r="1439" spans="1:3" ht="16.5">
      <c r="A1439" s="1">
        <v>1438</v>
      </c>
      <c r="B1439" s="2" t="s">
        <v>74</v>
      </c>
      <c r="C1439" s="3">
        <v>180</v>
      </c>
    </row>
    <row r="1440" spans="1:3" ht="16.5">
      <c r="A1440" s="1">
        <v>1439</v>
      </c>
      <c r="B1440" s="2" t="s">
        <v>80</v>
      </c>
      <c r="C1440" s="3">
        <v>270</v>
      </c>
    </row>
    <row r="1441" spans="1:3" ht="16.5">
      <c r="A1441" s="1">
        <v>1440</v>
      </c>
      <c r="B1441" s="2" t="s">
        <v>65</v>
      </c>
      <c r="C1441" s="3">
        <v>37</v>
      </c>
    </row>
    <row r="1442" spans="1:3" ht="16.5">
      <c r="A1442" s="1">
        <v>1441</v>
      </c>
      <c r="B1442" s="2" t="s">
        <v>61</v>
      </c>
      <c r="C1442" s="3">
        <v>180</v>
      </c>
    </row>
    <row r="1443" spans="1:3" ht="16.5">
      <c r="A1443" s="1">
        <v>1442</v>
      </c>
      <c r="B1443" s="2" t="s">
        <v>80</v>
      </c>
      <c r="C1443" s="3">
        <v>270</v>
      </c>
    </row>
    <row r="1444" spans="1:3" ht="16.5">
      <c r="A1444" s="1">
        <v>1443</v>
      </c>
      <c r="B1444" s="2" t="s">
        <v>62</v>
      </c>
      <c r="C1444" s="3">
        <v>270</v>
      </c>
    </row>
    <row r="1445" spans="1:3" ht="16.5">
      <c r="A1445" s="1">
        <v>1444</v>
      </c>
      <c r="B1445" s="2" t="s">
        <v>74</v>
      </c>
      <c r="C1445" s="3">
        <v>180</v>
      </c>
    </row>
    <row r="1446" spans="1:3" ht="16.5">
      <c r="A1446" s="1">
        <v>1445</v>
      </c>
      <c r="B1446" s="2" t="s">
        <v>61</v>
      </c>
      <c r="C1446" s="3">
        <v>180</v>
      </c>
    </row>
    <row r="1447" spans="1:3" ht="16.5">
      <c r="A1447" s="1">
        <v>1446</v>
      </c>
      <c r="B1447" s="2" t="s">
        <v>64</v>
      </c>
      <c r="C1447" s="3">
        <v>180</v>
      </c>
    </row>
    <row r="1448" spans="1:3" ht="16.5">
      <c r="A1448" s="1">
        <v>1447</v>
      </c>
      <c r="B1448" s="2" t="s">
        <v>80</v>
      </c>
      <c r="C1448" s="3">
        <v>200</v>
      </c>
    </row>
    <row r="1449" spans="1:3" ht="16.5">
      <c r="A1449" s="1">
        <v>1448</v>
      </c>
      <c r="B1449" s="2" t="s">
        <v>61</v>
      </c>
      <c r="C1449" s="3">
        <v>180</v>
      </c>
    </row>
    <row r="1450" spans="1:3" ht="16.5">
      <c r="A1450" s="1">
        <v>1449</v>
      </c>
      <c r="B1450" s="2" t="s">
        <v>71</v>
      </c>
      <c r="C1450" s="3">
        <v>70</v>
      </c>
    </row>
    <row r="1451" spans="1:3" ht="16.5">
      <c r="A1451" s="1">
        <v>1450</v>
      </c>
      <c r="B1451" s="2" t="s">
        <v>71</v>
      </c>
      <c r="C1451" s="3">
        <v>64</v>
      </c>
    </row>
    <row r="1452" spans="1:3" ht="16.5">
      <c r="A1452" s="1">
        <v>1451</v>
      </c>
      <c r="B1452" s="2" t="s">
        <v>70</v>
      </c>
      <c r="C1452" s="3">
        <v>180</v>
      </c>
    </row>
    <row r="1453" spans="1:3" ht="16.5">
      <c r="A1453" s="1">
        <v>1452</v>
      </c>
      <c r="B1453" s="2" t="s">
        <v>70</v>
      </c>
      <c r="C1453" s="3">
        <v>180</v>
      </c>
    </row>
    <row r="1454" spans="1:3" ht="16.5">
      <c r="A1454" s="1">
        <v>1453</v>
      </c>
      <c r="B1454" s="2" t="s">
        <v>61</v>
      </c>
      <c r="C1454" s="3">
        <v>180</v>
      </c>
    </row>
    <row r="1455" spans="1:3" ht="16.5">
      <c r="A1455" s="1">
        <v>1454</v>
      </c>
      <c r="B1455" s="2" t="s">
        <v>61</v>
      </c>
      <c r="C1455" s="3">
        <v>180</v>
      </c>
    </row>
    <row r="1456" spans="1:3" ht="16.5">
      <c r="A1456" s="1">
        <v>1455</v>
      </c>
      <c r="B1456" s="2" t="s">
        <v>102</v>
      </c>
      <c r="C1456" s="3">
        <v>360</v>
      </c>
    </row>
    <row r="1457" spans="1:3" ht="16.5">
      <c r="A1457" s="1">
        <v>1456</v>
      </c>
      <c r="B1457" s="2" t="s">
        <v>64</v>
      </c>
      <c r="C1457" s="3">
        <v>180</v>
      </c>
    </row>
    <row r="1458" spans="1:3" ht="16.5">
      <c r="A1458" s="1">
        <v>1457</v>
      </c>
      <c r="B1458" s="2" t="s">
        <v>62</v>
      </c>
      <c r="C1458" s="3">
        <v>270</v>
      </c>
    </row>
    <row r="1459" spans="1:3" ht="16.5">
      <c r="A1459" s="1">
        <v>1458</v>
      </c>
      <c r="B1459" s="2" t="s">
        <v>62</v>
      </c>
      <c r="C1459" s="3">
        <v>270</v>
      </c>
    </row>
    <row r="1460" spans="1:3" ht="16.5">
      <c r="A1460" s="1">
        <v>1459</v>
      </c>
      <c r="B1460" s="2" t="s">
        <v>62</v>
      </c>
      <c r="C1460" s="3">
        <v>270</v>
      </c>
    </row>
    <row r="1461" spans="1:3" ht="16.5">
      <c r="A1461" s="1">
        <v>1460</v>
      </c>
      <c r="B1461" s="2" t="s">
        <v>67</v>
      </c>
      <c r="C1461" s="3">
        <v>180</v>
      </c>
    </row>
    <row r="1462" spans="1:3" ht="16.5">
      <c r="A1462" s="1">
        <v>1461</v>
      </c>
      <c r="B1462" s="2" t="s">
        <v>70</v>
      </c>
      <c r="C1462" s="3">
        <v>180</v>
      </c>
    </row>
    <row r="1463" spans="1:3" ht="16.5">
      <c r="A1463" s="1">
        <v>1462</v>
      </c>
      <c r="B1463" s="2" t="s">
        <v>80</v>
      </c>
      <c r="C1463" s="3">
        <v>270</v>
      </c>
    </row>
    <row r="1464" spans="1:3" ht="16.5">
      <c r="A1464" s="1">
        <v>1463</v>
      </c>
      <c r="B1464" s="2" t="s">
        <v>80</v>
      </c>
      <c r="C1464" s="3">
        <v>270</v>
      </c>
    </row>
    <row r="1465" spans="1:3" ht="16.5">
      <c r="A1465" s="1">
        <v>1464</v>
      </c>
      <c r="B1465" s="2" t="s">
        <v>83</v>
      </c>
      <c r="C1465" s="3">
        <v>180</v>
      </c>
    </row>
    <row r="1466" spans="1:3" ht="16.5">
      <c r="A1466" s="1">
        <v>1465</v>
      </c>
      <c r="B1466" s="2" t="s">
        <v>67</v>
      </c>
      <c r="C1466" s="3">
        <v>180</v>
      </c>
    </row>
    <row r="1467" spans="1:3" ht="16.5">
      <c r="A1467" s="1">
        <v>1466</v>
      </c>
      <c r="B1467" s="2" t="s">
        <v>61</v>
      </c>
      <c r="C1467" s="3">
        <v>180</v>
      </c>
    </row>
    <row r="1468" spans="1:3" ht="16.5">
      <c r="A1468" s="1">
        <v>1467</v>
      </c>
      <c r="B1468" s="2" t="s">
        <v>73</v>
      </c>
      <c r="C1468" s="3">
        <v>270</v>
      </c>
    </row>
    <row r="1469" spans="1:3" ht="16.5">
      <c r="A1469" s="1">
        <v>1468</v>
      </c>
      <c r="B1469" s="2" t="s">
        <v>74</v>
      </c>
      <c r="C1469" s="3">
        <v>150</v>
      </c>
    </row>
    <row r="1470" spans="1:3" ht="16.5">
      <c r="A1470" s="1">
        <v>1469</v>
      </c>
      <c r="B1470" s="2" t="s">
        <v>61</v>
      </c>
      <c r="C1470" s="3">
        <v>180</v>
      </c>
    </row>
    <row r="1471" spans="1:3" ht="16.5">
      <c r="A1471" s="1">
        <v>1470</v>
      </c>
      <c r="B1471" s="2" t="s">
        <v>61</v>
      </c>
      <c r="C1471" s="3">
        <v>180</v>
      </c>
    </row>
    <row r="1472" spans="1:3" ht="16.5">
      <c r="A1472" s="1">
        <v>1471</v>
      </c>
      <c r="B1472" s="2" t="s">
        <v>61</v>
      </c>
      <c r="C1472" s="3">
        <v>180</v>
      </c>
    </row>
    <row r="1473" spans="1:3" ht="16.5">
      <c r="A1473" s="1">
        <v>1472</v>
      </c>
      <c r="B1473" s="2" t="s">
        <v>61</v>
      </c>
      <c r="C1473" s="3">
        <v>180</v>
      </c>
    </row>
    <row r="1474" spans="1:3" ht="16.5">
      <c r="A1474" s="1">
        <v>1473</v>
      </c>
      <c r="B1474" s="2" t="s">
        <v>61</v>
      </c>
      <c r="C1474" s="3">
        <v>180</v>
      </c>
    </row>
    <row r="1475" spans="1:3" ht="16.5">
      <c r="A1475" s="1">
        <v>1474</v>
      </c>
      <c r="B1475" s="2" t="s">
        <v>80</v>
      </c>
      <c r="C1475" s="3">
        <v>270</v>
      </c>
    </row>
    <row r="1476" spans="1:3" ht="16.5">
      <c r="A1476" s="1">
        <v>1475</v>
      </c>
      <c r="B1476" s="2" t="s">
        <v>70</v>
      </c>
      <c r="C1476" s="3">
        <v>180</v>
      </c>
    </row>
    <row r="1477" spans="1:3" ht="16.5">
      <c r="A1477" s="1">
        <v>1476</v>
      </c>
      <c r="B1477" s="2" t="s">
        <v>62</v>
      </c>
      <c r="C1477" s="3">
        <v>270</v>
      </c>
    </row>
    <row r="1478" spans="1:3" ht="16.5">
      <c r="A1478" s="1">
        <v>1477</v>
      </c>
      <c r="B1478" s="2" t="s">
        <v>67</v>
      </c>
      <c r="C1478" s="3">
        <v>180</v>
      </c>
    </row>
    <row r="1479" spans="1:3" ht="16.5">
      <c r="A1479" s="1">
        <v>1478</v>
      </c>
      <c r="B1479" s="2" t="s">
        <v>67</v>
      </c>
      <c r="C1479" s="3">
        <v>180</v>
      </c>
    </row>
    <row r="1480" spans="1:3" ht="16.5">
      <c r="A1480" s="1">
        <v>1479</v>
      </c>
      <c r="B1480" s="2" t="s">
        <v>80</v>
      </c>
      <c r="C1480" s="3">
        <v>270</v>
      </c>
    </row>
    <row r="1481" spans="1:3" ht="16.5">
      <c r="A1481" s="1">
        <v>1480</v>
      </c>
      <c r="B1481" s="2" t="s">
        <v>73</v>
      </c>
      <c r="C1481" s="3">
        <v>270</v>
      </c>
    </row>
    <row r="1482" spans="1:3" ht="16.5">
      <c r="A1482" s="1">
        <v>1481</v>
      </c>
      <c r="B1482" s="2" t="s">
        <v>76</v>
      </c>
      <c r="C1482" s="3">
        <v>180</v>
      </c>
    </row>
    <row r="1483" spans="1:3" ht="16.5">
      <c r="A1483" s="1">
        <v>1482</v>
      </c>
      <c r="B1483" s="2" t="s">
        <v>82</v>
      </c>
      <c r="C1483" s="3">
        <v>180</v>
      </c>
    </row>
    <row r="1484" spans="1:3" ht="16.5">
      <c r="A1484" s="1">
        <v>1483</v>
      </c>
      <c r="B1484" s="2" t="s">
        <v>61</v>
      </c>
      <c r="C1484" s="3">
        <v>180</v>
      </c>
    </row>
    <row r="1485" spans="1:3" ht="16.5">
      <c r="A1485" s="1">
        <v>1484</v>
      </c>
      <c r="B1485" s="2" t="s">
        <v>65</v>
      </c>
      <c r="C1485" s="3">
        <v>21</v>
      </c>
    </row>
    <row r="1486" spans="1:3" ht="16.5">
      <c r="A1486" s="1">
        <v>1485</v>
      </c>
      <c r="B1486" s="2" t="s">
        <v>85</v>
      </c>
      <c r="C1486" s="3">
        <v>270</v>
      </c>
    </row>
    <row r="1487" spans="1:3" ht="16.5">
      <c r="A1487" s="1">
        <v>1486</v>
      </c>
      <c r="B1487" s="2" t="s">
        <v>80</v>
      </c>
      <c r="C1487" s="3">
        <v>270</v>
      </c>
    </row>
    <row r="1488" spans="1:3" ht="16.5">
      <c r="A1488" s="1">
        <v>1487</v>
      </c>
      <c r="B1488" s="2" t="s">
        <v>74</v>
      </c>
      <c r="C1488" s="3">
        <v>180</v>
      </c>
    </row>
    <row r="1489" spans="1:3" ht="16.5">
      <c r="A1489" s="1">
        <v>1488</v>
      </c>
      <c r="B1489" s="2" t="s">
        <v>78</v>
      </c>
      <c r="C1489" s="3">
        <v>270</v>
      </c>
    </row>
    <row r="1490" spans="1:3" ht="16.5">
      <c r="A1490" s="1">
        <v>1489</v>
      </c>
      <c r="B1490" s="2" t="s">
        <v>79</v>
      </c>
      <c r="C1490" s="3">
        <v>360</v>
      </c>
    </row>
    <row r="1491" spans="1:3" ht="16.5">
      <c r="A1491" s="1">
        <v>1490</v>
      </c>
      <c r="B1491" s="2" t="s">
        <v>63</v>
      </c>
      <c r="C1491" s="3">
        <v>360</v>
      </c>
    </row>
    <row r="1492" spans="1:3" ht="16.5">
      <c r="A1492" s="1">
        <v>1491</v>
      </c>
      <c r="B1492" s="2" t="s">
        <v>70</v>
      </c>
      <c r="C1492" s="3">
        <v>180</v>
      </c>
    </row>
    <row r="1493" spans="1:3" ht="16.5">
      <c r="A1493" s="1">
        <v>1492</v>
      </c>
      <c r="B1493" s="2" t="s">
        <v>65</v>
      </c>
      <c r="C1493" s="3">
        <v>86</v>
      </c>
    </row>
    <row r="1494" spans="1:3" ht="16.5">
      <c r="A1494" s="1">
        <v>1493</v>
      </c>
      <c r="B1494" s="2" t="s">
        <v>80</v>
      </c>
      <c r="C1494" s="3">
        <v>270</v>
      </c>
    </row>
    <row r="1495" spans="1:3" ht="16.5">
      <c r="A1495" s="1">
        <v>1494</v>
      </c>
      <c r="B1495" s="2" t="s">
        <v>65</v>
      </c>
      <c r="C1495" s="3">
        <v>32</v>
      </c>
    </row>
    <row r="1496" spans="1:3" ht="16.5">
      <c r="A1496" s="1">
        <v>1495</v>
      </c>
      <c r="B1496" s="2" t="s">
        <v>61</v>
      </c>
      <c r="C1496" s="3">
        <v>180</v>
      </c>
    </row>
    <row r="1497" spans="1:3" ht="16.5">
      <c r="A1497" s="1">
        <v>1496</v>
      </c>
      <c r="B1497" s="2" t="s">
        <v>67</v>
      </c>
      <c r="C1497" s="3">
        <v>180</v>
      </c>
    </row>
    <row r="1498" spans="1:3" ht="16.5">
      <c r="A1498" s="1">
        <v>1497</v>
      </c>
      <c r="B1498" s="2" t="s">
        <v>80</v>
      </c>
      <c r="C1498" s="3">
        <v>270</v>
      </c>
    </row>
    <row r="1499" spans="1:3" ht="16.5">
      <c r="A1499" s="1">
        <v>1498</v>
      </c>
      <c r="B1499" s="2" t="s">
        <v>62</v>
      </c>
      <c r="C1499" s="3">
        <v>270</v>
      </c>
    </row>
    <row r="1500" spans="1:3" ht="16.5">
      <c r="A1500" s="1">
        <v>1499</v>
      </c>
      <c r="B1500" s="2" t="s">
        <v>80</v>
      </c>
      <c r="C1500" s="3">
        <v>270</v>
      </c>
    </row>
    <row r="1501" spans="1:3" ht="16.5">
      <c r="A1501" s="1">
        <v>1500</v>
      </c>
      <c r="B1501" s="2" t="s">
        <v>74</v>
      </c>
      <c r="C1501" s="3">
        <v>170</v>
      </c>
    </row>
    <row r="1502" spans="1:3" ht="16.5">
      <c r="A1502" s="1">
        <v>1501</v>
      </c>
      <c r="B1502" s="2" t="s">
        <v>89</v>
      </c>
      <c r="C1502" s="3">
        <v>284</v>
      </c>
    </row>
    <row r="1503" spans="1:3" ht="16.5">
      <c r="A1503" s="1">
        <v>1502</v>
      </c>
      <c r="B1503" s="2" t="s">
        <v>65</v>
      </c>
      <c r="C1503" s="3">
        <v>70</v>
      </c>
    </row>
    <row r="1504" spans="1:3" ht="16.5">
      <c r="A1504" s="1">
        <v>1503</v>
      </c>
      <c r="B1504" s="2" t="s">
        <v>61</v>
      </c>
      <c r="C1504" s="3">
        <v>180</v>
      </c>
    </row>
    <row r="1505" spans="1:3" ht="16.5">
      <c r="A1505" s="1">
        <v>1504</v>
      </c>
      <c r="B1505" s="2" t="s">
        <v>80</v>
      </c>
      <c r="C1505" s="3">
        <v>270</v>
      </c>
    </row>
    <row r="1506" spans="1:3" ht="16.5">
      <c r="A1506" s="1">
        <v>1505</v>
      </c>
      <c r="B1506" s="2" t="s">
        <v>66</v>
      </c>
      <c r="C1506" s="3">
        <v>360</v>
      </c>
    </row>
    <row r="1507" spans="1:3" ht="16.5">
      <c r="A1507" s="1">
        <v>1506</v>
      </c>
      <c r="B1507" s="2" t="s">
        <v>74</v>
      </c>
      <c r="C1507" s="3">
        <v>180</v>
      </c>
    </row>
    <row r="1508" spans="1:3" ht="16.5">
      <c r="A1508" s="1">
        <v>1507</v>
      </c>
      <c r="B1508" s="4" t="s">
        <v>80</v>
      </c>
      <c r="C1508" s="3">
        <v>120</v>
      </c>
    </row>
    <row r="1509" spans="1:3" ht="16.5">
      <c r="A1509" s="1">
        <v>1508</v>
      </c>
      <c r="B1509" s="2" t="s">
        <v>61</v>
      </c>
      <c r="C1509" s="3">
        <v>180</v>
      </c>
    </row>
    <row r="1510" spans="1:3" ht="16.5">
      <c r="A1510" s="1">
        <v>1509</v>
      </c>
      <c r="B1510" s="2" t="s">
        <v>62</v>
      </c>
      <c r="C1510" s="3">
        <v>270</v>
      </c>
    </row>
    <row r="1511" spans="1:3" ht="16.5">
      <c r="A1511" s="1">
        <v>1510</v>
      </c>
      <c r="B1511" s="2" t="s">
        <v>61</v>
      </c>
      <c r="C1511" s="3">
        <v>180</v>
      </c>
    </row>
    <row r="1512" spans="1:3" ht="16.5">
      <c r="A1512" s="1">
        <v>1511</v>
      </c>
      <c r="B1512" s="2" t="s">
        <v>61</v>
      </c>
      <c r="C1512" s="3">
        <v>84</v>
      </c>
    </row>
    <row r="1513" spans="1:3" ht="16.5">
      <c r="A1513" s="1">
        <v>1512</v>
      </c>
      <c r="B1513" s="2" t="s">
        <v>70</v>
      </c>
      <c r="C1513" s="3">
        <v>120</v>
      </c>
    </row>
    <row r="1514" spans="1:3" ht="16.5">
      <c r="A1514" s="1">
        <v>1513</v>
      </c>
      <c r="B1514" s="2" t="s">
        <v>62</v>
      </c>
      <c r="C1514" s="3">
        <v>270</v>
      </c>
    </row>
    <row r="1515" spans="1:3" ht="16.5">
      <c r="A1515" s="1">
        <v>1514</v>
      </c>
      <c r="B1515" s="2" t="s">
        <v>62</v>
      </c>
      <c r="C1515" s="3">
        <v>270</v>
      </c>
    </row>
    <row r="1516" spans="1:3" ht="16.5">
      <c r="A1516" s="1">
        <v>1515</v>
      </c>
      <c r="B1516" s="2" t="s">
        <v>62</v>
      </c>
      <c r="C1516" s="3">
        <v>270</v>
      </c>
    </row>
    <row r="1517" spans="1:3" ht="16.5">
      <c r="A1517" s="1">
        <v>1516</v>
      </c>
      <c r="B1517" s="2" t="s">
        <v>62</v>
      </c>
      <c r="C1517" s="3">
        <v>270</v>
      </c>
    </row>
    <row r="1518" spans="1:3" ht="16.5">
      <c r="A1518" s="1">
        <v>1517</v>
      </c>
      <c r="B1518" s="2" t="s">
        <v>62</v>
      </c>
      <c r="C1518" s="3">
        <v>270</v>
      </c>
    </row>
    <row r="1519" spans="1:3" ht="16.5">
      <c r="A1519" s="1">
        <v>1518</v>
      </c>
      <c r="B1519" s="2" t="s">
        <v>94</v>
      </c>
      <c r="C1519" s="3">
        <v>180</v>
      </c>
    </row>
    <row r="1520" spans="1:3" ht="16.5">
      <c r="A1520" s="1">
        <v>1519</v>
      </c>
      <c r="B1520" s="2" t="s">
        <v>94</v>
      </c>
      <c r="C1520" s="3">
        <v>180</v>
      </c>
    </row>
    <row r="1521" spans="1:3" ht="16.5">
      <c r="A1521" s="1">
        <v>1520</v>
      </c>
      <c r="B1521" s="2" t="s">
        <v>94</v>
      </c>
      <c r="C1521" s="3">
        <v>180</v>
      </c>
    </row>
    <row r="1522" spans="1:3" ht="16.5">
      <c r="A1522" s="1">
        <v>1521</v>
      </c>
      <c r="B1522" s="2" t="s">
        <v>74</v>
      </c>
      <c r="C1522" s="3">
        <v>180</v>
      </c>
    </row>
    <row r="1523" spans="1:3" ht="16.5">
      <c r="A1523" s="1">
        <v>1522</v>
      </c>
      <c r="B1523" s="2" t="s">
        <v>77</v>
      </c>
      <c r="C1523" s="3">
        <v>270</v>
      </c>
    </row>
    <row r="1524" spans="1:3" ht="16.5">
      <c r="A1524" s="1">
        <v>1523</v>
      </c>
      <c r="B1524" s="2" t="s">
        <v>76</v>
      </c>
      <c r="C1524" s="3">
        <v>180</v>
      </c>
    </row>
    <row r="1525" spans="1:3" ht="16.5">
      <c r="A1525" s="1">
        <v>1524</v>
      </c>
      <c r="B1525" s="2" t="s">
        <v>74</v>
      </c>
      <c r="C1525" s="3">
        <v>180</v>
      </c>
    </row>
    <row r="1526" spans="1:3" ht="16.5">
      <c r="A1526" s="1">
        <v>1525</v>
      </c>
      <c r="B1526" s="2" t="s">
        <v>71</v>
      </c>
      <c r="C1526" s="3">
        <v>97</v>
      </c>
    </row>
    <row r="1527" spans="1:3" ht="16.5">
      <c r="A1527" s="1">
        <v>1526</v>
      </c>
      <c r="B1527" s="2" t="s">
        <v>65</v>
      </c>
      <c r="C1527" s="3">
        <v>91</v>
      </c>
    </row>
    <row r="1528" spans="1:3" ht="16.5">
      <c r="A1528" s="1">
        <v>1527</v>
      </c>
      <c r="B1528" s="2" t="s">
        <v>70</v>
      </c>
      <c r="C1528" s="3">
        <v>180</v>
      </c>
    </row>
    <row r="1529" spans="1:3" ht="16.5">
      <c r="A1529" s="1">
        <v>1528</v>
      </c>
      <c r="B1529" s="2" t="s">
        <v>63</v>
      </c>
      <c r="C1529" s="3">
        <v>360</v>
      </c>
    </row>
    <row r="1530" spans="1:3" ht="16.5">
      <c r="A1530" s="1">
        <v>1529</v>
      </c>
      <c r="B1530" s="2" t="s">
        <v>62</v>
      </c>
      <c r="C1530" s="3">
        <v>270</v>
      </c>
    </row>
    <row r="1531" spans="1:3" ht="16.5">
      <c r="A1531" s="1">
        <v>1530</v>
      </c>
      <c r="B1531" s="2" t="s">
        <v>71</v>
      </c>
      <c r="C1531" s="3">
        <v>64</v>
      </c>
    </row>
    <row r="1532" spans="1:3" ht="16.5">
      <c r="A1532" s="1">
        <v>1531</v>
      </c>
      <c r="B1532" s="2" t="s">
        <v>74</v>
      </c>
      <c r="C1532" s="3">
        <v>180</v>
      </c>
    </row>
    <row r="1533" spans="1:3" ht="16.5">
      <c r="A1533" s="1">
        <v>1532</v>
      </c>
      <c r="B1533" s="2" t="s">
        <v>67</v>
      </c>
      <c r="C1533" s="3">
        <v>180</v>
      </c>
    </row>
    <row r="1534" spans="1:3" ht="16.5">
      <c r="A1534" s="1">
        <v>1533</v>
      </c>
      <c r="B1534" s="2" t="s">
        <v>62</v>
      </c>
      <c r="C1534" s="3">
        <v>270</v>
      </c>
    </row>
    <row r="1535" spans="1:3" ht="16.5">
      <c r="A1535" s="1">
        <v>1534</v>
      </c>
      <c r="B1535" s="2" t="s">
        <v>62</v>
      </c>
      <c r="C1535" s="3">
        <v>270</v>
      </c>
    </row>
    <row r="1536" spans="1:3" ht="16.5">
      <c r="A1536" s="1">
        <v>1535</v>
      </c>
      <c r="B1536" s="2" t="s">
        <v>62</v>
      </c>
      <c r="C1536" s="3">
        <v>270</v>
      </c>
    </row>
    <row r="1537" spans="1:3" ht="16.5">
      <c r="A1537" s="1">
        <v>1536</v>
      </c>
      <c r="B1537" s="2" t="s">
        <v>67</v>
      </c>
      <c r="C1537" s="3">
        <v>180</v>
      </c>
    </row>
    <row r="1538" spans="1:3" ht="16.5">
      <c r="A1538" s="1">
        <v>1537</v>
      </c>
      <c r="B1538" s="2" t="s">
        <v>94</v>
      </c>
      <c r="C1538" s="3">
        <v>180</v>
      </c>
    </row>
    <row r="1539" spans="1:3" ht="16.5">
      <c r="A1539" s="1">
        <v>1538</v>
      </c>
      <c r="B1539" s="2" t="s">
        <v>62</v>
      </c>
      <c r="C1539" s="3">
        <v>270</v>
      </c>
    </row>
    <row r="1540" spans="1:3" ht="16.5">
      <c r="A1540" s="1">
        <v>1539</v>
      </c>
      <c r="B1540" s="2" t="s">
        <v>67</v>
      </c>
      <c r="C1540" s="3">
        <v>180</v>
      </c>
    </row>
    <row r="1541" spans="1:3" ht="16.5">
      <c r="A1541" s="1">
        <v>1540</v>
      </c>
      <c r="B1541" s="2" t="s">
        <v>67</v>
      </c>
      <c r="C1541" s="3">
        <v>180</v>
      </c>
    </row>
    <row r="1542" spans="1:3" ht="16.5">
      <c r="A1542" s="1">
        <v>1541</v>
      </c>
      <c r="B1542" s="2" t="s">
        <v>67</v>
      </c>
      <c r="C1542" s="3">
        <v>180</v>
      </c>
    </row>
    <row r="1543" spans="1:3" ht="16.5">
      <c r="A1543" s="1">
        <v>1542</v>
      </c>
      <c r="B1543" s="2" t="s">
        <v>62</v>
      </c>
      <c r="C1543" s="3">
        <v>270</v>
      </c>
    </row>
    <row r="1544" spans="1:3" ht="16.5">
      <c r="A1544" s="1">
        <v>1543</v>
      </c>
      <c r="B1544" s="2" t="s">
        <v>74</v>
      </c>
      <c r="C1544" s="3">
        <v>180</v>
      </c>
    </row>
    <row r="1545" spans="1:3" ht="16.5">
      <c r="A1545" s="1">
        <v>1544</v>
      </c>
      <c r="B1545" s="2" t="s">
        <v>64</v>
      </c>
      <c r="C1545" s="3">
        <v>180</v>
      </c>
    </row>
    <row r="1546" spans="1:3" ht="16.5">
      <c r="A1546" s="1">
        <v>1545</v>
      </c>
      <c r="B1546" s="2" t="s">
        <v>67</v>
      </c>
      <c r="C1546" s="3">
        <v>180</v>
      </c>
    </row>
    <row r="1547" spans="1:3" ht="16.5">
      <c r="A1547" s="1">
        <v>1546</v>
      </c>
      <c r="B1547" s="2" t="s">
        <v>61</v>
      </c>
      <c r="C1547" s="3">
        <v>84</v>
      </c>
    </row>
    <row r="1548" spans="1:3" ht="16.5">
      <c r="A1548" s="1">
        <v>1547</v>
      </c>
      <c r="B1548" s="2" t="s">
        <v>80</v>
      </c>
      <c r="C1548" s="3">
        <v>171</v>
      </c>
    </row>
    <row r="1549" spans="1:3" ht="16.5">
      <c r="A1549" s="1">
        <v>1548</v>
      </c>
      <c r="B1549" s="2" t="s">
        <v>61</v>
      </c>
      <c r="C1549" s="3">
        <v>118</v>
      </c>
    </row>
    <row r="1550" spans="1:3" ht="16.5">
      <c r="A1550" s="1">
        <v>1549</v>
      </c>
      <c r="B1550" s="2" t="s">
        <v>62</v>
      </c>
      <c r="C1550" s="3">
        <v>220</v>
      </c>
    </row>
    <row r="1551" spans="1:3" ht="16.5">
      <c r="A1551" s="1">
        <v>1550</v>
      </c>
      <c r="B1551" s="2" t="s">
        <v>65</v>
      </c>
      <c r="C1551" s="3">
        <v>21</v>
      </c>
    </row>
    <row r="1552" spans="1:3" ht="16.5">
      <c r="A1552" s="1">
        <v>1551</v>
      </c>
      <c r="B1552" s="2" t="s">
        <v>62</v>
      </c>
      <c r="C1552" s="3">
        <v>270</v>
      </c>
    </row>
    <row r="1553" spans="1:3" ht="16.5">
      <c r="A1553" s="1">
        <v>1552</v>
      </c>
      <c r="B1553" s="2" t="s">
        <v>70</v>
      </c>
      <c r="C1553" s="3">
        <v>180</v>
      </c>
    </row>
    <row r="1554" spans="1:3" ht="16.5">
      <c r="A1554" s="1">
        <v>1553</v>
      </c>
      <c r="B1554" s="2" t="s">
        <v>67</v>
      </c>
      <c r="C1554" s="3">
        <v>180</v>
      </c>
    </row>
    <row r="1555" spans="1:3" ht="16.5">
      <c r="A1555" s="1">
        <v>1554</v>
      </c>
      <c r="B1555" s="2" t="s">
        <v>83</v>
      </c>
      <c r="C1555" s="3">
        <v>180</v>
      </c>
    </row>
    <row r="1556" spans="1:3" ht="16.5">
      <c r="A1556" s="1">
        <v>1555</v>
      </c>
      <c r="B1556" s="2" t="s">
        <v>67</v>
      </c>
      <c r="C1556" s="3">
        <v>180</v>
      </c>
    </row>
    <row r="1557" spans="1:3" ht="16.5">
      <c r="A1557" s="1">
        <v>1556</v>
      </c>
      <c r="B1557" s="2" t="s">
        <v>67</v>
      </c>
      <c r="C1557" s="3">
        <v>180</v>
      </c>
    </row>
    <row r="1558" spans="1:3" ht="16.5">
      <c r="A1558" s="1">
        <v>1557</v>
      </c>
      <c r="B1558" s="2" t="s">
        <v>83</v>
      </c>
      <c r="C1558" s="3">
        <v>180</v>
      </c>
    </row>
    <row r="1559" spans="1:3" ht="16.5">
      <c r="A1559" s="1">
        <v>1558</v>
      </c>
      <c r="B1559" s="2" t="s">
        <v>62</v>
      </c>
      <c r="C1559" s="3">
        <v>270</v>
      </c>
    </row>
    <row r="1560" spans="1:3" ht="16.5">
      <c r="A1560" s="1">
        <v>1559</v>
      </c>
      <c r="B1560" s="2" t="s">
        <v>80</v>
      </c>
      <c r="C1560" s="3">
        <v>270</v>
      </c>
    </row>
    <row r="1561" spans="1:3" ht="16.5">
      <c r="A1561" s="1">
        <v>1560</v>
      </c>
      <c r="B1561" s="2" t="s">
        <v>65</v>
      </c>
      <c r="C1561" s="3">
        <v>108</v>
      </c>
    </row>
    <row r="1562" spans="1:3" ht="16.5">
      <c r="A1562" s="1">
        <v>1561</v>
      </c>
      <c r="B1562" s="2" t="s">
        <v>65</v>
      </c>
      <c r="C1562" s="3">
        <v>108</v>
      </c>
    </row>
    <row r="1563" spans="1:3" ht="16.5">
      <c r="A1563" s="1">
        <v>1562</v>
      </c>
      <c r="B1563" s="2" t="s">
        <v>65</v>
      </c>
      <c r="C1563" s="3">
        <v>108</v>
      </c>
    </row>
    <row r="1564" spans="1:3" ht="16.5">
      <c r="A1564" s="1">
        <v>1563</v>
      </c>
      <c r="B1564" s="2" t="s">
        <v>65</v>
      </c>
      <c r="C1564" s="3">
        <v>108</v>
      </c>
    </row>
    <row r="1565" spans="1:3" ht="16.5">
      <c r="A1565" s="1">
        <v>1564</v>
      </c>
      <c r="B1565" s="2" t="s">
        <v>71</v>
      </c>
      <c r="C1565" s="3">
        <v>10</v>
      </c>
    </row>
    <row r="1566" spans="1:3" ht="16.5">
      <c r="A1566" s="1">
        <v>1565</v>
      </c>
      <c r="B1566" s="2" t="s">
        <v>71</v>
      </c>
      <c r="C1566" s="3">
        <v>5</v>
      </c>
    </row>
    <row r="1567" spans="1:3" ht="16.5">
      <c r="A1567" s="1">
        <v>1566</v>
      </c>
      <c r="B1567" s="2" t="s">
        <v>71</v>
      </c>
      <c r="C1567" s="3">
        <v>5</v>
      </c>
    </row>
    <row r="1568" spans="1:3" ht="16.5">
      <c r="A1568" s="1">
        <v>1567</v>
      </c>
      <c r="B1568" s="2" t="s">
        <v>71</v>
      </c>
      <c r="C1568" s="3">
        <v>10</v>
      </c>
    </row>
    <row r="1569" spans="1:3" ht="16.5">
      <c r="A1569" s="1">
        <v>1568</v>
      </c>
      <c r="B1569" s="2" t="s">
        <v>70</v>
      </c>
      <c r="C1569" s="3">
        <v>180</v>
      </c>
    </row>
    <row r="1570" spans="1:3" ht="16.5">
      <c r="A1570" s="1">
        <v>1569</v>
      </c>
      <c r="B1570" s="2" t="s">
        <v>74</v>
      </c>
      <c r="C1570" s="3">
        <v>180</v>
      </c>
    </row>
    <row r="1571" spans="1:3" ht="16.5">
      <c r="A1571" s="1">
        <v>1570</v>
      </c>
      <c r="B1571" s="2" t="s">
        <v>70</v>
      </c>
      <c r="C1571" s="3">
        <v>180</v>
      </c>
    </row>
    <row r="1572" spans="1:3" ht="16.5">
      <c r="A1572" s="1">
        <v>1571</v>
      </c>
      <c r="B1572" s="2" t="s">
        <v>70</v>
      </c>
      <c r="C1572" s="3">
        <v>180</v>
      </c>
    </row>
    <row r="1573" spans="1:3" ht="16.5">
      <c r="A1573" s="1">
        <v>1572</v>
      </c>
      <c r="B1573" s="2" t="s">
        <v>80</v>
      </c>
      <c r="C1573" s="3">
        <v>270</v>
      </c>
    </row>
    <row r="1574" spans="1:3" ht="16.5">
      <c r="A1574" s="1">
        <v>1573</v>
      </c>
      <c r="B1574" s="2" t="s">
        <v>70</v>
      </c>
      <c r="C1574" s="3">
        <v>180</v>
      </c>
    </row>
    <row r="1575" spans="1:3" ht="16.5">
      <c r="A1575" s="1">
        <v>1574</v>
      </c>
      <c r="B1575" s="2" t="s">
        <v>65</v>
      </c>
      <c r="C1575" s="3">
        <v>108</v>
      </c>
    </row>
    <row r="1576" spans="1:3" ht="16.5">
      <c r="A1576" s="1">
        <v>1575</v>
      </c>
      <c r="B1576" s="2" t="s">
        <v>67</v>
      </c>
      <c r="C1576" s="3">
        <v>180</v>
      </c>
    </row>
    <row r="1577" spans="1:3" ht="16.5">
      <c r="A1577" s="1">
        <v>1576</v>
      </c>
      <c r="B1577" s="2" t="s">
        <v>67</v>
      </c>
      <c r="C1577" s="3">
        <v>180</v>
      </c>
    </row>
    <row r="1578" spans="1:3" ht="16.5">
      <c r="A1578" s="1">
        <v>1577</v>
      </c>
      <c r="B1578" s="2" t="s">
        <v>83</v>
      </c>
      <c r="C1578" s="3">
        <v>180</v>
      </c>
    </row>
    <row r="1579" spans="1:3" ht="16.5">
      <c r="A1579" s="1">
        <v>1578</v>
      </c>
      <c r="B1579" s="2" t="s">
        <v>83</v>
      </c>
      <c r="C1579" s="3">
        <v>180</v>
      </c>
    </row>
    <row r="1580" spans="1:3" ht="16.5">
      <c r="A1580" s="1">
        <v>1579</v>
      </c>
      <c r="B1580" s="2" t="s">
        <v>67</v>
      </c>
      <c r="C1580" s="3">
        <v>180</v>
      </c>
    </row>
    <row r="1581" spans="1:3" ht="16.5">
      <c r="A1581" s="1">
        <v>1580</v>
      </c>
      <c r="B1581" s="2" t="s">
        <v>67</v>
      </c>
      <c r="C1581" s="3">
        <v>180</v>
      </c>
    </row>
    <row r="1582" spans="1:3" ht="16.5">
      <c r="A1582" s="1">
        <v>1581</v>
      </c>
      <c r="B1582" s="2" t="s">
        <v>67</v>
      </c>
      <c r="C1582" s="3">
        <v>180</v>
      </c>
    </row>
    <row r="1583" spans="1:3" ht="16.5">
      <c r="A1583" s="1">
        <v>1582</v>
      </c>
      <c r="B1583" s="2" t="s">
        <v>83</v>
      </c>
      <c r="C1583" s="3">
        <v>180</v>
      </c>
    </row>
    <row r="1584" spans="1:3" ht="16.5">
      <c r="A1584" s="1">
        <v>1583</v>
      </c>
      <c r="B1584" s="2" t="s">
        <v>67</v>
      </c>
      <c r="C1584" s="3">
        <v>180</v>
      </c>
    </row>
    <row r="1585" spans="1:3" ht="16.5">
      <c r="A1585" s="1">
        <v>1584</v>
      </c>
      <c r="B1585" s="2" t="s">
        <v>67</v>
      </c>
      <c r="C1585" s="3">
        <v>180</v>
      </c>
    </row>
    <row r="1586" spans="1:3" ht="16.5">
      <c r="A1586" s="1">
        <v>1585</v>
      </c>
      <c r="B1586" s="2" t="s">
        <v>67</v>
      </c>
      <c r="C1586" s="3">
        <v>180</v>
      </c>
    </row>
    <row r="1587" spans="1:3" ht="16.5">
      <c r="A1587" s="1">
        <v>1586</v>
      </c>
      <c r="B1587" s="2" t="s">
        <v>83</v>
      </c>
      <c r="C1587" s="3">
        <v>180</v>
      </c>
    </row>
    <row r="1588" spans="1:3" ht="16.5">
      <c r="A1588" s="1">
        <v>1587</v>
      </c>
      <c r="B1588" s="2" t="s">
        <v>83</v>
      </c>
      <c r="C1588" s="3">
        <v>180</v>
      </c>
    </row>
    <row r="1589" spans="1:3" ht="16.5">
      <c r="A1589" s="1">
        <v>1588</v>
      </c>
      <c r="B1589" s="2" t="s">
        <v>83</v>
      </c>
      <c r="C1589" s="3">
        <v>180</v>
      </c>
    </row>
    <row r="1590" spans="1:3" ht="16.5">
      <c r="A1590" s="1">
        <v>1589</v>
      </c>
      <c r="B1590" s="2" t="s">
        <v>83</v>
      </c>
      <c r="C1590" s="3">
        <v>180</v>
      </c>
    </row>
    <row r="1591" spans="1:3" ht="16.5">
      <c r="A1591" s="1">
        <v>1590</v>
      </c>
      <c r="B1591" s="2" t="s">
        <v>99</v>
      </c>
      <c r="C1591" s="3">
        <v>270</v>
      </c>
    </row>
    <row r="1592" spans="1:3" ht="16.5">
      <c r="A1592" s="1">
        <v>1591</v>
      </c>
      <c r="B1592" s="2" t="s">
        <v>83</v>
      </c>
      <c r="C1592" s="3">
        <v>180</v>
      </c>
    </row>
    <row r="1593" spans="1:3" ht="16.5">
      <c r="A1593" s="1">
        <v>1592</v>
      </c>
      <c r="B1593" s="2" t="s">
        <v>67</v>
      </c>
      <c r="C1593" s="3">
        <v>180</v>
      </c>
    </row>
    <row r="1594" spans="1:3" ht="16.5">
      <c r="A1594" s="1">
        <v>1593</v>
      </c>
      <c r="B1594" s="2" t="s">
        <v>64</v>
      </c>
      <c r="C1594" s="3">
        <v>180</v>
      </c>
    </row>
    <row r="1595" spans="1:3" ht="16.5">
      <c r="A1595" s="1">
        <v>1594</v>
      </c>
      <c r="B1595" s="2" t="s">
        <v>67</v>
      </c>
      <c r="C1595" s="3">
        <v>180</v>
      </c>
    </row>
    <row r="1596" spans="1:3" ht="16.5">
      <c r="A1596" s="1">
        <v>1595</v>
      </c>
      <c r="B1596" s="2" t="s">
        <v>61</v>
      </c>
      <c r="C1596" s="3">
        <v>180</v>
      </c>
    </row>
    <row r="1597" spans="1:3" ht="16.5">
      <c r="A1597" s="1">
        <v>1596</v>
      </c>
      <c r="B1597" s="2" t="s">
        <v>61</v>
      </c>
      <c r="C1597" s="3">
        <v>180</v>
      </c>
    </row>
    <row r="1598" spans="1:3" ht="16.5">
      <c r="A1598" s="1">
        <v>1597</v>
      </c>
      <c r="B1598" s="2" t="s">
        <v>62</v>
      </c>
      <c r="C1598" s="3">
        <v>270</v>
      </c>
    </row>
    <row r="1599" spans="1:3" ht="16.5">
      <c r="A1599" s="1">
        <v>1598</v>
      </c>
      <c r="B1599" s="2" t="s">
        <v>74</v>
      </c>
      <c r="C1599" s="3">
        <v>180</v>
      </c>
    </row>
    <row r="1600" spans="1:3" ht="16.5">
      <c r="A1600" s="1">
        <v>1599</v>
      </c>
      <c r="B1600" s="2" t="s">
        <v>67</v>
      </c>
      <c r="C1600" s="3">
        <v>180</v>
      </c>
    </row>
    <row r="1601" spans="1:3" ht="16.5">
      <c r="A1601" s="1">
        <v>1600</v>
      </c>
      <c r="B1601" s="2" t="s">
        <v>83</v>
      </c>
      <c r="C1601" s="3">
        <v>180</v>
      </c>
    </row>
    <row r="1602" spans="1:3" ht="16.5">
      <c r="A1602" s="1">
        <v>1601</v>
      </c>
      <c r="B1602" s="2" t="s">
        <v>64</v>
      </c>
      <c r="C1602" s="3">
        <v>180</v>
      </c>
    </row>
    <row r="1603" spans="1:3" ht="16.5">
      <c r="A1603" s="1">
        <v>1602</v>
      </c>
      <c r="B1603" s="2" t="s">
        <v>65</v>
      </c>
      <c r="C1603" s="3">
        <v>108</v>
      </c>
    </row>
    <row r="1604" spans="1:3" ht="16.5">
      <c r="A1604" s="1">
        <v>1603</v>
      </c>
      <c r="B1604" s="2" t="s">
        <v>71</v>
      </c>
      <c r="C1604" s="3">
        <v>10</v>
      </c>
    </row>
    <row r="1605" spans="1:3" ht="16.5">
      <c r="A1605" s="1">
        <v>1604</v>
      </c>
      <c r="B1605" s="2" t="s">
        <v>72</v>
      </c>
      <c r="C1605" s="3">
        <v>180</v>
      </c>
    </row>
    <row r="1606" spans="1:3" ht="16.5">
      <c r="A1606" s="1">
        <v>1605</v>
      </c>
      <c r="B1606" s="2" t="s">
        <v>70</v>
      </c>
      <c r="C1606" s="3">
        <v>150</v>
      </c>
    </row>
    <row r="1607" spans="1:3" ht="16.5">
      <c r="A1607" s="1">
        <v>1606</v>
      </c>
      <c r="B1607" s="2" t="s">
        <v>67</v>
      </c>
      <c r="C1607" s="3">
        <v>150</v>
      </c>
    </row>
    <row r="1608" spans="1:3" ht="16.5">
      <c r="A1608" s="1">
        <v>1607</v>
      </c>
      <c r="B1608" s="2" t="s">
        <v>62</v>
      </c>
      <c r="C1608" s="3">
        <v>270</v>
      </c>
    </row>
    <row r="1609" spans="1:3" ht="16.5">
      <c r="A1609" s="1">
        <v>1608</v>
      </c>
      <c r="B1609" s="2" t="s">
        <v>61</v>
      </c>
      <c r="C1609" s="3">
        <v>180</v>
      </c>
    </row>
    <row r="1610" spans="1:3" ht="16.5">
      <c r="A1610" s="1">
        <v>1609</v>
      </c>
      <c r="B1610" s="2" t="s">
        <v>67</v>
      </c>
      <c r="C1610" s="3">
        <v>180</v>
      </c>
    </row>
    <row r="1611" spans="1:3" ht="16.5">
      <c r="A1611" s="1">
        <v>1610</v>
      </c>
      <c r="B1611" s="2" t="s">
        <v>75</v>
      </c>
      <c r="C1611" s="3">
        <v>270</v>
      </c>
    </row>
    <row r="1612" spans="1:3" ht="16.5">
      <c r="A1612" s="1">
        <v>1611</v>
      </c>
      <c r="B1612" s="2" t="s">
        <v>75</v>
      </c>
      <c r="C1612" s="3">
        <v>270</v>
      </c>
    </row>
    <row r="1613" spans="1:3" ht="16.5">
      <c r="A1613" s="1">
        <v>1612</v>
      </c>
      <c r="B1613" s="2" t="s">
        <v>67</v>
      </c>
      <c r="C1613" s="3">
        <v>180</v>
      </c>
    </row>
    <row r="1614" spans="1:3" ht="16.5">
      <c r="A1614" s="1">
        <v>1613</v>
      </c>
      <c r="B1614" s="2" t="s">
        <v>67</v>
      </c>
      <c r="C1614" s="3">
        <v>180</v>
      </c>
    </row>
    <row r="1615" spans="1:3" ht="16.5">
      <c r="A1615" s="1">
        <v>1614</v>
      </c>
      <c r="B1615" s="2" t="s">
        <v>67</v>
      </c>
      <c r="C1615" s="3">
        <v>180</v>
      </c>
    </row>
    <row r="1616" spans="1:3" ht="16.5">
      <c r="A1616" s="1">
        <v>1615</v>
      </c>
      <c r="B1616" s="2" t="s">
        <v>67</v>
      </c>
      <c r="C1616" s="3">
        <v>180</v>
      </c>
    </row>
    <row r="1617" spans="1:3" ht="16.5">
      <c r="A1617" s="1">
        <v>1616</v>
      </c>
      <c r="B1617" s="2" t="s">
        <v>67</v>
      </c>
      <c r="C1617" s="3">
        <v>180</v>
      </c>
    </row>
    <row r="1618" spans="1:3" ht="16.5">
      <c r="A1618" s="1">
        <v>1617</v>
      </c>
      <c r="B1618" s="4" t="s">
        <v>67</v>
      </c>
      <c r="C1618" s="3">
        <v>180</v>
      </c>
    </row>
    <row r="1619" spans="1:3" ht="16.5">
      <c r="A1619" s="1">
        <v>1618</v>
      </c>
      <c r="B1619" s="2" t="s">
        <v>83</v>
      </c>
      <c r="C1619" s="3">
        <v>180</v>
      </c>
    </row>
    <row r="1620" spans="1:3" ht="16.5">
      <c r="A1620" s="1">
        <v>1619</v>
      </c>
      <c r="B1620" s="2" t="s">
        <v>83</v>
      </c>
      <c r="C1620" s="3">
        <v>180</v>
      </c>
    </row>
    <row r="1621" spans="1:3" ht="16.5">
      <c r="A1621" s="1">
        <v>1620</v>
      </c>
      <c r="B1621" s="2" t="s">
        <v>67</v>
      </c>
      <c r="C1621" s="3">
        <v>100</v>
      </c>
    </row>
    <row r="1622" spans="1:3" ht="16.5">
      <c r="A1622" s="1">
        <v>1621</v>
      </c>
      <c r="B1622" s="2" t="s">
        <v>75</v>
      </c>
      <c r="C1622" s="3">
        <v>100</v>
      </c>
    </row>
    <row r="1623" spans="1:3" ht="16.5">
      <c r="A1623" s="1">
        <v>1622</v>
      </c>
      <c r="B1623" s="2" t="s">
        <v>83</v>
      </c>
      <c r="C1623" s="3">
        <v>86</v>
      </c>
    </row>
    <row r="1624" spans="1:3" ht="16.5">
      <c r="A1624" s="1">
        <v>1623</v>
      </c>
      <c r="B1624" s="2" t="s">
        <v>67</v>
      </c>
      <c r="C1624" s="3">
        <v>180</v>
      </c>
    </row>
    <row r="1625" spans="1:3" ht="16.5">
      <c r="A1625" s="1">
        <v>1624</v>
      </c>
      <c r="B1625" s="2" t="s">
        <v>67</v>
      </c>
      <c r="C1625" s="3">
        <v>180</v>
      </c>
    </row>
    <row r="1626" spans="1:3" ht="16.5">
      <c r="A1626" s="1">
        <v>1625</v>
      </c>
      <c r="B1626" s="2" t="s">
        <v>83</v>
      </c>
      <c r="C1626" s="3">
        <v>180</v>
      </c>
    </row>
    <row r="1627" spans="1:3" ht="16.5">
      <c r="A1627" s="1">
        <v>1626</v>
      </c>
      <c r="B1627" s="2" t="s">
        <v>83</v>
      </c>
      <c r="C1627" s="3">
        <v>180</v>
      </c>
    </row>
    <row r="1628" spans="1:3" ht="16.5">
      <c r="A1628" s="1">
        <v>1627</v>
      </c>
      <c r="B1628" s="2" t="s">
        <v>67</v>
      </c>
      <c r="C1628" s="3">
        <v>180</v>
      </c>
    </row>
    <row r="1629" spans="1:3" ht="16.5">
      <c r="A1629" s="1">
        <v>1628</v>
      </c>
      <c r="B1629" s="2" t="s">
        <v>67</v>
      </c>
      <c r="C1629" s="3">
        <v>180</v>
      </c>
    </row>
    <row r="1630" spans="1:3" ht="16.5">
      <c r="A1630" s="1">
        <v>1629</v>
      </c>
      <c r="B1630" s="2" t="s">
        <v>67</v>
      </c>
      <c r="C1630" s="3">
        <v>180</v>
      </c>
    </row>
    <row r="1631" spans="1:3" ht="16.5">
      <c r="A1631" s="1">
        <v>1630</v>
      </c>
      <c r="B1631" s="2" t="s">
        <v>67</v>
      </c>
      <c r="C1631" s="3">
        <v>180</v>
      </c>
    </row>
    <row r="1632" spans="1:3" ht="16.5">
      <c r="A1632" s="1">
        <v>1631</v>
      </c>
      <c r="B1632" s="2" t="s">
        <v>91</v>
      </c>
      <c r="C1632" s="3">
        <v>270</v>
      </c>
    </row>
    <row r="1633" spans="1:3" ht="16.5">
      <c r="A1633" s="1">
        <v>1632</v>
      </c>
      <c r="B1633" s="2" t="s">
        <v>91</v>
      </c>
      <c r="C1633" s="3">
        <v>270</v>
      </c>
    </row>
    <row r="1634" spans="1:3" ht="16.5">
      <c r="A1634" s="1">
        <v>1633</v>
      </c>
      <c r="B1634" s="4" t="s">
        <v>67</v>
      </c>
      <c r="C1634" s="3">
        <v>180</v>
      </c>
    </row>
    <row r="1635" spans="1:3" ht="16.5">
      <c r="A1635" s="1">
        <v>1634</v>
      </c>
      <c r="B1635" s="2" t="s">
        <v>67</v>
      </c>
      <c r="C1635" s="3">
        <v>180</v>
      </c>
    </row>
    <row r="1636" spans="1:3" ht="16.5">
      <c r="A1636" s="1">
        <v>1635</v>
      </c>
      <c r="B1636" s="2" t="s">
        <v>67</v>
      </c>
      <c r="C1636" s="3">
        <v>180</v>
      </c>
    </row>
    <row r="1637" spans="1:3" ht="16.5">
      <c r="A1637" s="1">
        <v>1636</v>
      </c>
      <c r="B1637" s="2" t="s">
        <v>67</v>
      </c>
      <c r="C1637" s="3">
        <v>180</v>
      </c>
    </row>
    <row r="1638" spans="1:3" ht="16.5">
      <c r="A1638" s="1">
        <v>1637</v>
      </c>
      <c r="B1638" s="2" t="s">
        <v>67</v>
      </c>
      <c r="C1638" s="3">
        <v>180</v>
      </c>
    </row>
    <row r="1639" spans="1:3" ht="16.5">
      <c r="A1639" s="1">
        <v>1638</v>
      </c>
      <c r="B1639" s="2" t="s">
        <v>67</v>
      </c>
      <c r="C1639" s="3">
        <v>180</v>
      </c>
    </row>
    <row r="1640" spans="1:3" ht="16.5">
      <c r="A1640" s="1">
        <v>1639</v>
      </c>
      <c r="B1640" s="2" t="s">
        <v>75</v>
      </c>
      <c r="C1640" s="3">
        <v>270</v>
      </c>
    </row>
    <row r="1641" spans="1:3" ht="16.5">
      <c r="A1641" s="1">
        <v>1640</v>
      </c>
      <c r="B1641" s="2" t="s">
        <v>67</v>
      </c>
      <c r="C1641" s="3">
        <v>180</v>
      </c>
    </row>
    <row r="1642" spans="1:3" ht="16.5">
      <c r="A1642" s="1">
        <v>1641</v>
      </c>
      <c r="B1642" s="2" t="s">
        <v>67</v>
      </c>
      <c r="C1642" s="3">
        <v>180</v>
      </c>
    </row>
    <row r="1643" spans="1:3" ht="16.5">
      <c r="A1643" s="1">
        <v>1642</v>
      </c>
      <c r="B1643" s="2" t="s">
        <v>83</v>
      </c>
      <c r="C1643" s="3">
        <v>180</v>
      </c>
    </row>
    <row r="1644" spans="1:3" ht="16.5">
      <c r="A1644" s="1">
        <v>1643</v>
      </c>
      <c r="B1644" s="2" t="s">
        <v>83</v>
      </c>
      <c r="C1644" s="3">
        <v>180</v>
      </c>
    </row>
    <row r="1645" spans="1:3" ht="16.5">
      <c r="A1645" s="1">
        <v>1644</v>
      </c>
      <c r="B1645" s="2" t="s">
        <v>67</v>
      </c>
      <c r="C1645" s="3">
        <v>180</v>
      </c>
    </row>
    <row r="1646" spans="1:3" ht="16.5">
      <c r="A1646" s="1">
        <v>1645</v>
      </c>
      <c r="B1646" s="2" t="s">
        <v>83</v>
      </c>
      <c r="C1646" s="3">
        <v>180</v>
      </c>
    </row>
    <row r="1647" spans="1:3" ht="16.5">
      <c r="A1647" s="1">
        <v>1646</v>
      </c>
      <c r="B1647" s="2" t="s">
        <v>83</v>
      </c>
      <c r="C1647" s="3">
        <v>180</v>
      </c>
    </row>
    <row r="1648" spans="1:3" ht="16.5">
      <c r="A1648" s="1">
        <v>1647</v>
      </c>
      <c r="B1648" s="2" t="s">
        <v>75</v>
      </c>
      <c r="C1648" s="3">
        <v>270</v>
      </c>
    </row>
    <row r="1649" spans="1:3" ht="16.5">
      <c r="A1649" s="1">
        <v>1648</v>
      </c>
      <c r="B1649" s="2" t="s">
        <v>64</v>
      </c>
      <c r="C1649" s="3">
        <v>180</v>
      </c>
    </row>
    <row r="1650" spans="1:3" ht="16.5">
      <c r="A1650" s="1">
        <v>1649</v>
      </c>
      <c r="B1650" s="2" t="s">
        <v>75</v>
      </c>
      <c r="C1650" s="3">
        <v>270</v>
      </c>
    </row>
    <row r="1651" spans="1:3" ht="16.5">
      <c r="A1651" s="1">
        <v>1650</v>
      </c>
      <c r="B1651" s="2" t="s">
        <v>83</v>
      </c>
      <c r="C1651" s="3">
        <v>180</v>
      </c>
    </row>
    <row r="1652" spans="1:3" ht="16.5">
      <c r="A1652" s="1">
        <v>1651</v>
      </c>
      <c r="B1652" s="2" t="s">
        <v>64</v>
      </c>
      <c r="C1652" s="3">
        <v>180</v>
      </c>
    </row>
    <row r="1653" spans="1:3" ht="16.5">
      <c r="A1653" s="1">
        <v>1652</v>
      </c>
      <c r="B1653" s="2" t="s">
        <v>75</v>
      </c>
      <c r="C1653" s="3">
        <v>270</v>
      </c>
    </row>
    <row r="1654" spans="1:3" ht="16.5">
      <c r="A1654" s="1">
        <v>1653</v>
      </c>
      <c r="B1654" s="2" t="s">
        <v>67</v>
      </c>
      <c r="C1654" s="3">
        <v>180</v>
      </c>
    </row>
    <row r="1655" spans="1:3" ht="16.5">
      <c r="A1655" s="1">
        <v>1654</v>
      </c>
      <c r="B1655" s="2" t="s">
        <v>67</v>
      </c>
      <c r="C1655" s="3">
        <v>180</v>
      </c>
    </row>
    <row r="1656" spans="1:3" ht="16.5">
      <c r="A1656" s="1">
        <v>1655</v>
      </c>
      <c r="B1656" s="2" t="s">
        <v>67</v>
      </c>
      <c r="C1656" s="3">
        <v>180</v>
      </c>
    </row>
    <row r="1657" spans="1:3" ht="16.5">
      <c r="A1657" s="1">
        <v>1656</v>
      </c>
      <c r="B1657" s="2" t="s">
        <v>75</v>
      </c>
      <c r="C1657" s="3">
        <v>270</v>
      </c>
    </row>
    <row r="1658" spans="1:3" ht="16.5">
      <c r="A1658" s="1">
        <v>1657</v>
      </c>
      <c r="B1658" s="2" t="s">
        <v>83</v>
      </c>
      <c r="C1658" s="3">
        <v>180</v>
      </c>
    </row>
    <row r="1659" spans="1:3" ht="16.5">
      <c r="A1659" s="1">
        <v>1658</v>
      </c>
      <c r="B1659" s="2" t="s">
        <v>67</v>
      </c>
      <c r="C1659" s="3">
        <v>180</v>
      </c>
    </row>
    <row r="1660" spans="1:3" ht="16.5">
      <c r="A1660" s="1">
        <v>1659</v>
      </c>
      <c r="B1660" s="2" t="s">
        <v>75</v>
      </c>
      <c r="C1660" s="3">
        <v>270</v>
      </c>
    </row>
    <row r="1661" spans="1:3" ht="16.5">
      <c r="A1661" s="1">
        <v>1660</v>
      </c>
      <c r="B1661" s="2" t="s">
        <v>67</v>
      </c>
      <c r="C1661" s="3">
        <v>180</v>
      </c>
    </row>
    <row r="1662" spans="1:3" ht="16.5">
      <c r="A1662" s="1">
        <v>1661</v>
      </c>
      <c r="B1662" s="2" t="s">
        <v>67</v>
      </c>
      <c r="C1662" s="3">
        <v>180</v>
      </c>
    </row>
    <row r="1663" spans="1:3" ht="16.5">
      <c r="A1663" s="1">
        <v>1662</v>
      </c>
      <c r="B1663" s="2" t="s">
        <v>91</v>
      </c>
      <c r="C1663" s="3">
        <v>270</v>
      </c>
    </row>
    <row r="1664" spans="1:3" ht="16.5">
      <c r="A1664" s="1">
        <v>1663</v>
      </c>
      <c r="B1664" s="2" t="s">
        <v>83</v>
      </c>
      <c r="C1664" s="3">
        <v>180</v>
      </c>
    </row>
    <row r="1665" spans="1:3" ht="16.5">
      <c r="A1665" s="1">
        <v>1664</v>
      </c>
      <c r="B1665" s="2" t="s">
        <v>67</v>
      </c>
      <c r="C1665" s="3">
        <v>180</v>
      </c>
    </row>
    <row r="1666" spans="1:3" ht="16.5">
      <c r="A1666" s="1">
        <v>1665</v>
      </c>
      <c r="B1666" s="2" t="s">
        <v>67</v>
      </c>
      <c r="C1666" s="3">
        <v>180</v>
      </c>
    </row>
    <row r="1667" spans="1:3" ht="16.5">
      <c r="A1667" s="1">
        <v>1666</v>
      </c>
      <c r="B1667" s="2" t="s">
        <v>67</v>
      </c>
      <c r="C1667" s="3">
        <v>180</v>
      </c>
    </row>
    <row r="1668" spans="1:3" ht="16.5">
      <c r="A1668" s="1">
        <v>1667</v>
      </c>
      <c r="B1668" s="2" t="s">
        <v>64</v>
      </c>
      <c r="C1668" s="3">
        <v>180</v>
      </c>
    </row>
    <row r="1669" spans="1:3" ht="16.5">
      <c r="A1669" s="1">
        <v>1668</v>
      </c>
      <c r="B1669" s="2" t="s">
        <v>83</v>
      </c>
      <c r="C1669" s="3">
        <v>180</v>
      </c>
    </row>
    <row r="1670" spans="1:3" ht="16.5">
      <c r="A1670" s="1">
        <v>1669</v>
      </c>
      <c r="B1670" s="2" t="s">
        <v>67</v>
      </c>
      <c r="C1670" s="3">
        <v>180</v>
      </c>
    </row>
    <row r="1671" spans="1:3" ht="16.5">
      <c r="A1671" s="1">
        <v>1670</v>
      </c>
      <c r="B1671" s="2" t="s">
        <v>67</v>
      </c>
      <c r="C1671" s="3">
        <v>180</v>
      </c>
    </row>
    <row r="1672" spans="1:3" ht="16.5">
      <c r="A1672" s="1">
        <v>1671</v>
      </c>
      <c r="B1672" s="2" t="s">
        <v>67</v>
      </c>
      <c r="C1672" s="3">
        <v>180</v>
      </c>
    </row>
    <row r="1673" spans="1:3" ht="16.5">
      <c r="A1673" s="1">
        <v>1672</v>
      </c>
      <c r="B1673" s="2" t="s">
        <v>67</v>
      </c>
      <c r="C1673" s="3">
        <v>150</v>
      </c>
    </row>
    <row r="1674" spans="1:3" ht="16.5">
      <c r="A1674" s="1">
        <v>1673</v>
      </c>
      <c r="B1674" s="2" t="s">
        <v>67</v>
      </c>
      <c r="C1674" s="3">
        <v>180</v>
      </c>
    </row>
    <row r="1675" spans="1:3" ht="16.5">
      <c r="A1675" s="1">
        <v>1674</v>
      </c>
      <c r="B1675" s="2" t="s">
        <v>67</v>
      </c>
      <c r="C1675" s="3">
        <v>180</v>
      </c>
    </row>
    <row r="1676" spans="1:3" ht="16.5">
      <c r="A1676" s="1">
        <v>1675</v>
      </c>
      <c r="B1676" s="2" t="s">
        <v>83</v>
      </c>
      <c r="C1676" s="3">
        <v>180</v>
      </c>
    </row>
    <row r="1677" spans="1:3" ht="16.5">
      <c r="A1677" s="1">
        <v>1676</v>
      </c>
      <c r="B1677" s="2" t="s">
        <v>83</v>
      </c>
      <c r="C1677" s="3">
        <v>150</v>
      </c>
    </row>
    <row r="1678" spans="1:3" ht="16.5">
      <c r="A1678" s="1">
        <v>1677</v>
      </c>
      <c r="B1678" s="2" t="s">
        <v>67</v>
      </c>
      <c r="C1678" s="3">
        <v>180</v>
      </c>
    </row>
    <row r="1679" spans="1:3" ht="16.5">
      <c r="A1679" s="1">
        <v>1678</v>
      </c>
      <c r="B1679" s="2" t="s">
        <v>67</v>
      </c>
      <c r="C1679" s="3">
        <v>180</v>
      </c>
    </row>
    <row r="1680" spans="1:3" ht="16.5">
      <c r="A1680" s="1">
        <v>1679</v>
      </c>
      <c r="B1680" s="2" t="s">
        <v>67</v>
      </c>
      <c r="C1680" s="3">
        <v>180</v>
      </c>
    </row>
    <row r="1681" spans="1:3" ht="16.5">
      <c r="A1681" s="1">
        <v>1680</v>
      </c>
      <c r="B1681" s="2" t="s">
        <v>75</v>
      </c>
      <c r="C1681" s="3">
        <v>270</v>
      </c>
    </row>
    <row r="1682" spans="1:3" ht="16.5">
      <c r="A1682" s="1">
        <v>1681</v>
      </c>
      <c r="B1682" s="2" t="s">
        <v>75</v>
      </c>
      <c r="C1682" s="3">
        <v>270</v>
      </c>
    </row>
    <row r="1683" spans="1:3" ht="16.5">
      <c r="A1683" s="1">
        <v>1682</v>
      </c>
      <c r="B1683" s="2" t="s">
        <v>75</v>
      </c>
      <c r="C1683" s="3">
        <v>270</v>
      </c>
    </row>
    <row r="1684" spans="1:3" ht="16.5">
      <c r="A1684" s="1">
        <v>1683</v>
      </c>
      <c r="B1684" s="2" t="s">
        <v>83</v>
      </c>
      <c r="C1684" s="3">
        <v>102</v>
      </c>
    </row>
    <row r="1685" spans="1:3" ht="16.5">
      <c r="A1685" s="1">
        <v>1684</v>
      </c>
      <c r="B1685" s="2" t="s">
        <v>67</v>
      </c>
      <c r="C1685" s="3">
        <v>180</v>
      </c>
    </row>
    <row r="1686" spans="1:3" ht="16.5">
      <c r="A1686" s="1">
        <v>1685</v>
      </c>
      <c r="B1686" s="2" t="s">
        <v>75</v>
      </c>
      <c r="C1686" s="3">
        <v>200</v>
      </c>
    </row>
    <row r="1687" spans="1:3" ht="16.5">
      <c r="A1687" s="1">
        <v>1686</v>
      </c>
      <c r="B1687" s="2" t="s">
        <v>75</v>
      </c>
      <c r="C1687" s="3">
        <v>200</v>
      </c>
    </row>
    <row r="1688" spans="1:3" ht="16.5">
      <c r="A1688" s="1">
        <v>1687</v>
      </c>
      <c r="B1688" s="2" t="s">
        <v>67</v>
      </c>
      <c r="C1688" s="3">
        <v>180</v>
      </c>
    </row>
    <row r="1689" spans="1:3" ht="16.5">
      <c r="A1689" s="1">
        <v>1688</v>
      </c>
      <c r="B1689" s="2" t="s">
        <v>67</v>
      </c>
      <c r="C1689" s="3">
        <v>180</v>
      </c>
    </row>
    <row r="1690" spans="1:3" ht="16.5">
      <c r="A1690" s="1">
        <v>1689</v>
      </c>
      <c r="B1690" s="2" t="s">
        <v>67</v>
      </c>
      <c r="C1690" s="3">
        <v>180</v>
      </c>
    </row>
    <row r="1691" spans="1:3" ht="16.5">
      <c r="A1691" s="1">
        <v>1690</v>
      </c>
      <c r="B1691" s="2" t="s">
        <v>67</v>
      </c>
      <c r="C1691" s="3">
        <v>180</v>
      </c>
    </row>
    <row r="1692" spans="1:3" ht="16.5">
      <c r="A1692" s="1">
        <v>1691</v>
      </c>
      <c r="B1692" s="2" t="s">
        <v>67</v>
      </c>
      <c r="C1692" s="3">
        <v>180</v>
      </c>
    </row>
    <row r="1693" spans="1:3" ht="16.5">
      <c r="A1693" s="1">
        <v>1692</v>
      </c>
      <c r="B1693" s="4" t="s">
        <v>75</v>
      </c>
      <c r="C1693" s="3">
        <v>270</v>
      </c>
    </row>
    <row r="1694" spans="1:3" ht="16.5">
      <c r="A1694" s="1">
        <v>1693</v>
      </c>
      <c r="B1694" s="2" t="s">
        <v>67</v>
      </c>
      <c r="C1694" s="3">
        <v>180</v>
      </c>
    </row>
    <row r="1695" spans="1:3" ht="16.5">
      <c r="A1695" s="1">
        <v>1694</v>
      </c>
      <c r="B1695" s="2" t="s">
        <v>67</v>
      </c>
      <c r="C1695" s="3">
        <v>180</v>
      </c>
    </row>
    <row r="1696" spans="1:3" ht="16.5">
      <c r="A1696" s="1">
        <v>1695</v>
      </c>
      <c r="B1696" s="2" t="s">
        <v>67</v>
      </c>
      <c r="C1696" s="3">
        <v>160</v>
      </c>
    </row>
    <row r="1697" spans="1:3" ht="16.5">
      <c r="A1697" s="1">
        <v>1696</v>
      </c>
      <c r="B1697" s="2" t="s">
        <v>67</v>
      </c>
      <c r="C1697" s="3">
        <v>74</v>
      </c>
    </row>
    <row r="1698" spans="1:3" ht="16.5">
      <c r="A1698" s="1">
        <v>1697</v>
      </c>
      <c r="B1698" s="2" t="s">
        <v>67</v>
      </c>
      <c r="C1698" s="3">
        <v>180</v>
      </c>
    </row>
    <row r="1699" spans="1:3" ht="16.5">
      <c r="A1699" s="1">
        <v>1698</v>
      </c>
      <c r="B1699" s="2" t="s">
        <v>83</v>
      </c>
      <c r="C1699" s="3">
        <v>108</v>
      </c>
    </row>
    <row r="1700" spans="1:3" ht="16.5">
      <c r="A1700" s="1">
        <v>1699</v>
      </c>
      <c r="B1700" s="2" t="s">
        <v>67</v>
      </c>
      <c r="C1700" s="3">
        <v>180</v>
      </c>
    </row>
    <row r="1701" spans="1:3" ht="16.5">
      <c r="A1701" s="1">
        <v>1700</v>
      </c>
      <c r="B1701" s="2" t="s">
        <v>67</v>
      </c>
      <c r="C1701" s="3">
        <v>180</v>
      </c>
    </row>
    <row r="1702" spans="1:3" ht="16.5">
      <c r="A1702" s="1">
        <v>1701</v>
      </c>
      <c r="B1702" s="2" t="s">
        <v>67</v>
      </c>
      <c r="C1702" s="3">
        <v>180</v>
      </c>
    </row>
    <row r="1703" spans="1:3" ht="16.5">
      <c r="A1703" s="1">
        <v>1702</v>
      </c>
      <c r="B1703" s="2" t="s">
        <v>67</v>
      </c>
      <c r="C1703" s="3">
        <v>180</v>
      </c>
    </row>
    <row r="1704" spans="1:3" ht="16.5">
      <c r="A1704" s="1">
        <v>1703</v>
      </c>
      <c r="B1704" s="2" t="s">
        <v>67</v>
      </c>
      <c r="C1704" s="3">
        <v>180</v>
      </c>
    </row>
    <row r="1705" spans="1:3" ht="16.5">
      <c r="A1705" s="1">
        <v>1704</v>
      </c>
      <c r="B1705" s="2" t="s">
        <v>67</v>
      </c>
      <c r="C1705" s="3">
        <v>180</v>
      </c>
    </row>
    <row r="1706" spans="1:3" ht="16.5">
      <c r="A1706" s="1">
        <v>1705</v>
      </c>
      <c r="B1706" s="2" t="s">
        <v>67</v>
      </c>
      <c r="C1706" s="3">
        <v>180</v>
      </c>
    </row>
    <row r="1707" spans="1:3" ht="16.5">
      <c r="A1707" s="1">
        <v>1706</v>
      </c>
      <c r="B1707" s="2" t="s">
        <v>67</v>
      </c>
      <c r="C1707" s="3">
        <v>180</v>
      </c>
    </row>
    <row r="1708" spans="1:3" ht="16.5">
      <c r="A1708" s="1">
        <v>1707</v>
      </c>
      <c r="B1708" s="2" t="s">
        <v>67</v>
      </c>
      <c r="C1708" s="3">
        <v>180</v>
      </c>
    </row>
    <row r="1709" spans="1:3" ht="16.5">
      <c r="A1709" s="1">
        <v>1708</v>
      </c>
      <c r="B1709" s="2" t="s">
        <v>67</v>
      </c>
      <c r="C1709" s="3">
        <v>180</v>
      </c>
    </row>
    <row r="1710" spans="1:3" ht="16.5">
      <c r="A1710" s="1">
        <v>1709</v>
      </c>
      <c r="B1710" s="2" t="s">
        <v>67</v>
      </c>
      <c r="C1710" s="3">
        <v>180</v>
      </c>
    </row>
    <row r="1711" spans="1:3" ht="16.5">
      <c r="A1711" s="1">
        <v>1710</v>
      </c>
      <c r="B1711" s="2" t="s">
        <v>83</v>
      </c>
      <c r="C1711" s="3">
        <v>180</v>
      </c>
    </row>
    <row r="1712" spans="1:3" ht="16.5">
      <c r="A1712" s="1">
        <v>1711</v>
      </c>
      <c r="B1712" s="2" t="s">
        <v>67</v>
      </c>
      <c r="C1712" s="3">
        <v>180</v>
      </c>
    </row>
    <row r="1713" spans="1:3" ht="16.5">
      <c r="A1713" s="1">
        <v>1712</v>
      </c>
      <c r="B1713" s="2" t="s">
        <v>83</v>
      </c>
      <c r="C1713" s="3">
        <v>180</v>
      </c>
    </row>
    <row r="1714" spans="1:3" ht="16.5">
      <c r="A1714" s="1">
        <v>1713</v>
      </c>
      <c r="B1714" s="2" t="s">
        <v>64</v>
      </c>
      <c r="C1714" s="3">
        <v>44</v>
      </c>
    </row>
    <row r="1715" spans="1:3" ht="16.5">
      <c r="A1715" s="1">
        <v>1714</v>
      </c>
      <c r="B1715" s="2" t="s">
        <v>67</v>
      </c>
      <c r="C1715" s="3">
        <v>32</v>
      </c>
    </row>
    <row r="1716" spans="1:3" ht="16.5">
      <c r="A1716" s="1">
        <v>1715</v>
      </c>
      <c r="B1716" s="2" t="s">
        <v>67</v>
      </c>
      <c r="C1716" s="3">
        <v>58</v>
      </c>
    </row>
    <row r="1717" spans="1:3" ht="16.5">
      <c r="A1717" s="1">
        <v>1716</v>
      </c>
      <c r="B1717" s="2" t="s">
        <v>67</v>
      </c>
      <c r="C1717" s="3">
        <v>110</v>
      </c>
    </row>
    <row r="1718" spans="1:3" ht="16.5">
      <c r="A1718" s="1">
        <v>1717</v>
      </c>
      <c r="B1718" s="2" t="s">
        <v>67</v>
      </c>
      <c r="C1718" s="3">
        <v>25</v>
      </c>
    </row>
    <row r="1719" spans="1:3" ht="16.5">
      <c r="A1719" s="1">
        <v>1718</v>
      </c>
      <c r="B1719" s="2" t="s">
        <v>83</v>
      </c>
      <c r="C1719" s="3">
        <v>180</v>
      </c>
    </row>
    <row r="1720" spans="1:3" ht="16.5">
      <c r="A1720" s="1">
        <v>1719</v>
      </c>
      <c r="B1720" s="2" t="s">
        <v>67</v>
      </c>
      <c r="C1720" s="3">
        <v>180</v>
      </c>
    </row>
    <row r="1721" spans="1:3" ht="16.5">
      <c r="A1721" s="1">
        <v>1720</v>
      </c>
      <c r="B1721" s="2" t="s">
        <v>67</v>
      </c>
      <c r="C1721" s="3">
        <v>180</v>
      </c>
    </row>
    <row r="1722" spans="1:3" ht="16.5">
      <c r="A1722" s="1">
        <v>1721</v>
      </c>
      <c r="B1722" s="2" t="s">
        <v>67</v>
      </c>
      <c r="C1722" s="3">
        <v>180</v>
      </c>
    </row>
    <row r="1723" spans="1:3" ht="16.5">
      <c r="A1723" s="1">
        <v>1722</v>
      </c>
      <c r="B1723" s="2" t="s">
        <v>67</v>
      </c>
      <c r="C1723" s="3">
        <v>180</v>
      </c>
    </row>
    <row r="1724" spans="1:3" ht="16.5">
      <c r="A1724" s="1">
        <v>1723</v>
      </c>
      <c r="B1724" s="2" t="s">
        <v>67</v>
      </c>
      <c r="C1724" s="3">
        <v>180</v>
      </c>
    </row>
    <row r="1725" spans="1:3" ht="16.5">
      <c r="A1725" s="1">
        <v>1724</v>
      </c>
      <c r="B1725" s="2" t="s">
        <v>83</v>
      </c>
      <c r="C1725" s="3">
        <v>180</v>
      </c>
    </row>
    <row r="1726" spans="1:3" ht="16.5">
      <c r="A1726" s="1">
        <v>1725</v>
      </c>
      <c r="B1726" s="2" t="s">
        <v>83</v>
      </c>
      <c r="C1726" s="3">
        <v>39</v>
      </c>
    </row>
    <row r="1727" spans="1:3" ht="16.5">
      <c r="A1727" s="1">
        <v>1726</v>
      </c>
      <c r="B1727" s="2" t="s">
        <v>83</v>
      </c>
      <c r="C1727" s="3">
        <v>125</v>
      </c>
    </row>
    <row r="1728" spans="1:3" ht="16.5">
      <c r="A1728" s="1">
        <v>1727</v>
      </c>
      <c r="B1728" s="2" t="s">
        <v>83</v>
      </c>
      <c r="C1728" s="3">
        <v>171</v>
      </c>
    </row>
    <row r="1729" spans="1:3" ht="16.5">
      <c r="A1729" s="1">
        <v>1728</v>
      </c>
      <c r="B1729" s="4" t="s">
        <v>83</v>
      </c>
      <c r="C1729" s="3">
        <v>171</v>
      </c>
    </row>
    <row r="1730" spans="1:3" ht="16.5">
      <c r="A1730" s="1">
        <v>1729</v>
      </c>
      <c r="B1730" s="2" t="s">
        <v>83</v>
      </c>
      <c r="C1730" s="3">
        <v>180</v>
      </c>
    </row>
    <row r="1731" spans="1:3" ht="16.5">
      <c r="A1731" s="1">
        <v>1730</v>
      </c>
      <c r="B1731" s="2" t="s">
        <v>83</v>
      </c>
      <c r="C1731" s="3">
        <v>52</v>
      </c>
    </row>
    <row r="1732" spans="1:3" ht="16.5">
      <c r="A1732" s="1">
        <v>1731</v>
      </c>
      <c r="B1732" s="2" t="s">
        <v>83</v>
      </c>
      <c r="C1732" s="3">
        <v>150</v>
      </c>
    </row>
    <row r="1733" spans="1:3" ht="16.5">
      <c r="A1733" s="1">
        <v>1732</v>
      </c>
      <c r="B1733" s="2" t="s">
        <v>83</v>
      </c>
      <c r="C1733" s="3">
        <v>178</v>
      </c>
    </row>
    <row r="1734" spans="1:3" ht="16.5">
      <c r="A1734" s="1">
        <v>1733</v>
      </c>
      <c r="B1734" s="2" t="s">
        <v>83</v>
      </c>
      <c r="C1734" s="3">
        <v>179</v>
      </c>
    </row>
    <row r="1735" spans="1:3" ht="16.5">
      <c r="A1735" s="1">
        <v>1734</v>
      </c>
      <c r="B1735" s="2" t="s">
        <v>83</v>
      </c>
      <c r="C1735" s="3">
        <v>179</v>
      </c>
    </row>
    <row r="1736" spans="1:3" ht="16.5">
      <c r="A1736" s="1">
        <v>1735</v>
      </c>
      <c r="B1736" s="2" t="s">
        <v>67</v>
      </c>
      <c r="C1736" s="3">
        <v>180</v>
      </c>
    </row>
    <row r="1737" spans="1:3" ht="16.5">
      <c r="A1737" s="1">
        <v>1736</v>
      </c>
      <c r="B1737" s="2" t="s">
        <v>67</v>
      </c>
      <c r="C1737" s="3">
        <v>180</v>
      </c>
    </row>
    <row r="1738" spans="1:3" ht="16.5">
      <c r="A1738" s="1">
        <v>1737</v>
      </c>
      <c r="B1738" s="2" t="s">
        <v>67</v>
      </c>
      <c r="C1738" s="3">
        <v>180</v>
      </c>
    </row>
    <row r="1739" spans="1:3" ht="16.5">
      <c r="A1739" s="1">
        <v>1738</v>
      </c>
      <c r="B1739" s="2" t="s">
        <v>67</v>
      </c>
      <c r="C1739" s="3">
        <v>180</v>
      </c>
    </row>
    <row r="1740" spans="1:3" ht="16.5">
      <c r="A1740" s="1">
        <v>1739</v>
      </c>
      <c r="B1740" s="2" t="s">
        <v>67</v>
      </c>
      <c r="C1740" s="3">
        <v>180</v>
      </c>
    </row>
    <row r="1741" spans="1:3" ht="16.5">
      <c r="A1741" s="1">
        <v>1740</v>
      </c>
      <c r="B1741" s="2" t="s">
        <v>67</v>
      </c>
      <c r="C1741" s="3">
        <v>178</v>
      </c>
    </row>
    <row r="1742" spans="1:3" ht="16.5">
      <c r="A1742" s="1">
        <v>1741</v>
      </c>
      <c r="B1742" s="2" t="s">
        <v>67</v>
      </c>
      <c r="C1742" s="3">
        <v>178</v>
      </c>
    </row>
    <row r="1743" spans="1:3" ht="16.5">
      <c r="A1743" s="1">
        <v>1742</v>
      </c>
      <c r="B1743" s="2" t="s">
        <v>67</v>
      </c>
      <c r="C1743" s="3">
        <v>180</v>
      </c>
    </row>
    <row r="1744" spans="1:3" ht="16.5">
      <c r="A1744" s="1">
        <v>1743</v>
      </c>
      <c r="B1744" s="2" t="s">
        <v>67</v>
      </c>
      <c r="C1744" s="3">
        <v>180</v>
      </c>
    </row>
    <row r="1745" spans="1:3" ht="16.5">
      <c r="A1745" s="1">
        <v>1744</v>
      </c>
      <c r="B1745" s="2" t="s">
        <v>67</v>
      </c>
      <c r="C1745" s="3">
        <v>180</v>
      </c>
    </row>
    <row r="1746" spans="1:3" ht="16.5">
      <c r="A1746" s="1">
        <v>1745</v>
      </c>
      <c r="B1746" s="2" t="s">
        <v>67</v>
      </c>
      <c r="C1746" s="3">
        <v>180</v>
      </c>
    </row>
    <row r="1747" spans="1:3" ht="16.5">
      <c r="A1747" s="1">
        <v>1746</v>
      </c>
      <c r="B1747" s="2" t="s">
        <v>75</v>
      </c>
      <c r="C1747" s="3">
        <v>270</v>
      </c>
    </row>
    <row r="1748" spans="1:3" ht="16.5">
      <c r="A1748" s="1">
        <v>1747</v>
      </c>
      <c r="B1748" s="2" t="s">
        <v>67</v>
      </c>
      <c r="C1748" s="3">
        <v>180</v>
      </c>
    </row>
    <row r="1749" spans="1:3" ht="16.5">
      <c r="A1749" s="1">
        <v>1748</v>
      </c>
      <c r="B1749" s="2" t="s">
        <v>67</v>
      </c>
      <c r="C1749" s="3">
        <v>180</v>
      </c>
    </row>
    <row r="1750" spans="1:3" ht="16.5">
      <c r="A1750" s="1">
        <v>1749</v>
      </c>
      <c r="B1750" s="2" t="s">
        <v>67</v>
      </c>
      <c r="C1750" s="3">
        <v>180</v>
      </c>
    </row>
    <row r="1751" spans="1:3" ht="16.5">
      <c r="A1751" s="1">
        <v>1750</v>
      </c>
      <c r="B1751" s="2" t="s">
        <v>67</v>
      </c>
      <c r="C1751" s="3">
        <v>180</v>
      </c>
    </row>
    <row r="1752" spans="1:3" ht="16.5">
      <c r="A1752" s="1">
        <v>1751</v>
      </c>
      <c r="B1752" s="2" t="s">
        <v>67</v>
      </c>
      <c r="C1752" s="3">
        <v>180</v>
      </c>
    </row>
    <row r="1753" spans="1:3" ht="16.5">
      <c r="A1753" s="1">
        <v>1752</v>
      </c>
      <c r="B1753" s="2" t="s">
        <v>67</v>
      </c>
      <c r="C1753" s="3">
        <v>179</v>
      </c>
    </row>
    <row r="1754" spans="1:3" ht="16.5">
      <c r="A1754" s="1">
        <v>1753</v>
      </c>
      <c r="B1754" s="2" t="s">
        <v>67</v>
      </c>
      <c r="C1754" s="3">
        <v>179</v>
      </c>
    </row>
    <row r="1755" spans="1:3" ht="16.5">
      <c r="A1755" s="1">
        <v>1754</v>
      </c>
      <c r="B1755" s="2" t="s">
        <v>67</v>
      </c>
      <c r="C1755" s="3">
        <v>180</v>
      </c>
    </row>
    <row r="1756" spans="1:3" ht="16.5">
      <c r="A1756" s="1">
        <v>1755</v>
      </c>
      <c r="B1756" s="2" t="s">
        <v>67</v>
      </c>
      <c r="C1756" s="3">
        <v>180</v>
      </c>
    </row>
    <row r="1757" spans="1:3" ht="16.5">
      <c r="A1757" s="1">
        <v>1756</v>
      </c>
      <c r="B1757" s="2" t="s">
        <v>67</v>
      </c>
      <c r="C1757" s="3">
        <v>180</v>
      </c>
    </row>
    <row r="1758" spans="1:3" ht="16.5">
      <c r="A1758" s="1">
        <v>1757</v>
      </c>
      <c r="B1758" s="2" t="s">
        <v>67</v>
      </c>
      <c r="C1758" s="3">
        <v>180</v>
      </c>
    </row>
    <row r="1759" spans="1:3" ht="16.5">
      <c r="A1759" s="1">
        <v>1758</v>
      </c>
      <c r="B1759" s="2" t="s">
        <v>67</v>
      </c>
      <c r="C1759" s="3">
        <v>180</v>
      </c>
    </row>
    <row r="1760" spans="1:3" ht="16.5">
      <c r="A1760" s="1">
        <v>1759</v>
      </c>
      <c r="B1760" s="4" t="s">
        <v>67</v>
      </c>
      <c r="C1760" s="3">
        <v>180</v>
      </c>
    </row>
    <row r="1761" spans="1:3" ht="16.5">
      <c r="A1761" s="1">
        <v>1760</v>
      </c>
      <c r="B1761" s="2" t="s">
        <v>67</v>
      </c>
      <c r="C1761" s="3">
        <v>180</v>
      </c>
    </row>
    <row r="1762" spans="1:3" ht="16.5">
      <c r="A1762" s="1">
        <v>1761</v>
      </c>
      <c r="B1762" s="2" t="s">
        <v>83</v>
      </c>
      <c r="C1762" s="3">
        <v>180</v>
      </c>
    </row>
    <row r="1763" spans="1:3" ht="16.5">
      <c r="A1763" s="1">
        <v>1762</v>
      </c>
      <c r="B1763" s="2" t="s">
        <v>83</v>
      </c>
      <c r="C1763" s="3">
        <v>180</v>
      </c>
    </row>
    <row r="1764" spans="1:3" ht="16.5">
      <c r="A1764" s="1">
        <v>1763</v>
      </c>
      <c r="B1764" s="2" t="s">
        <v>83</v>
      </c>
      <c r="C1764" s="3">
        <v>180</v>
      </c>
    </row>
    <row r="1765" spans="1:3" ht="16.5">
      <c r="A1765" s="1">
        <v>1764</v>
      </c>
      <c r="B1765" s="2" t="s">
        <v>83</v>
      </c>
      <c r="C1765" s="3">
        <v>180</v>
      </c>
    </row>
    <row r="1766" spans="1:3" ht="16.5">
      <c r="A1766" s="1">
        <v>1765</v>
      </c>
      <c r="B1766" s="2" t="s">
        <v>67</v>
      </c>
      <c r="C1766" s="3">
        <v>180</v>
      </c>
    </row>
    <row r="1767" spans="1:3" ht="16.5">
      <c r="A1767" s="1">
        <v>1766</v>
      </c>
      <c r="B1767" s="2" t="s">
        <v>67</v>
      </c>
      <c r="C1767" s="3">
        <v>180</v>
      </c>
    </row>
    <row r="1768" spans="1:3" ht="16.5">
      <c r="A1768" s="1">
        <v>1767</v>
      </c>
      <c r="B1768" s="2" t="s">
        <v>67</v>
      </c>
      <c r="C1768" s="3">
        <v>180</v>
      </c>
    </row>
    <row r="1769" spans="1:3" ht="16.5">
      <c r="A1769" s="1">
        <v>1768</v>
      </c>
      <c r="B1769" s="4" t="s">
        <v>83</v>
      </c>
      <c r="C1769" s="3">
        <v>180</v>
      </c>
    </row>
    <row r="1770" spans="1:3" ht="16.5">
      <c r="A1770" s="1">
        <v>1769</v>
      </c>
      <c r="B1770" s="2" t="s">
        <v>67</v>
      </c>
      <c r="C1770" s="3">
        <v>180</v>
      </c>
    </row>
    <row r="1771" spans="1:3" ht="16.5">
      <c r="A1771" s="1">
        <v>1770</v>
      </c>
      <c r="B1771" s="2" t="s">
        <v>67</v>
      </c>
      <c r="C1771" s="3">
        <v>180</v>
      </c>
    </row>
    <row r="1772" spans="1:3" ht="16.5">
      <c r="A1772" s="1">
        <v>1771</v>
      </c>
      <c r="B1772" s="2" t="s">
        <v>67</v>
      </c>
      <c r="C1772" s="3">
        <v>180</v>
      </c>
    </row>
    <row r="1773" spans="1:3" ht="16.5">
      <c r="A1773" s="1">
        <v>1772</v>
      </c>
      <c r="B1773" s="2" t="s">
        <v>91</v>
      </c>
      <c r="C1773" s="3">
        <v>270</v>
      </c>
    </row>
    <row r="1774" spans="1:3" ht="16.5">
      <c r="A1774" s="1">
        <v>1773</v>
      </c>
      <c r="B1774" s="2" t="s">
        <v>67</v>
      </c>
      <c r="C1774" s="3">
        <v>180</v>
      </c>
    </row>
    <row r="1775" spans="1:3" ht="16.5">
      <c r="A1775" s="1">
        <v>1774</v>
      </c>
      <c r="B1775" s="2" t="s">
        <v>67</v>
      </c>
      <c r="C1775" s="3">
        <v>180</v>
      </c>
    </row>
    <row r="1776" spans="1:3" ht="16.5">
      <c r="A1776" s="1">
        <v>1775</v>
      </c>
      <c r="B1776" s="2" t="s">
        <v>67</v>
      </c>
      <c r="C1776" s="3">
        <v>180</v>
      </c>
    </row>
    <row r="1777" spans="1:3" ht="16.5">
      <c r="A1777" s="1">
        <v>1776</v>
      </c>
      <c r="B1777" s="2" t="s">
        <v>91</v>
      </c>
      <c r="C1777" s="3">
        <v>270</v>
      </c>
    </row>
    <row r="1778" spans="1:3" ht="16.5">
      <c r="A1778" s="1">
        <v>1777</v>
      </c>
      <c r="B1778" s="2" t="s">
        <v>83</v>
      </c>
      <c r="C1778" s="3">
        <v>180</v>
      </c>
    </row>
    <row r="1779" spans="1:3" ht="16.5">
      <c r="A1779" s="1">
        <v>1778</v>
      </c>
      <c r="B1779" s="2" t="s">
        <v>67</v>
      </c>
      <c r="C1779" s="3">
        <v>180</v>
      </c>
    </row>
    <row r="1780" spans="1:3" ht="16.5">
      <c r="A1780" s="1">
        <v>1779</v>
      </c>
      <c r="B1780" s="2" t="s">
        <v>83</v>
      </c>
      <c r="C1780" s="3">
        <v>180</v>
      </c>
    </row>
    <row r="1781" spans="1:3" ht="16.5">
      <c r="A1781" s="1">
        <v>1780</v>
      </c>
      <c r="B1781" s="9" t="s">
        <v>75</v>
      </c>
      <c r="C1781" s="3">
        <v>270</v>
      </c>
    </row>
    <row r="1782" spans="1:3" ht="16.5">
      <c r="A1782" s="1">
        <v>1781</v>
      </c>
      <c r="B1782" s="2" t="s">
        <v>67</v>
      </c>
      <c r="C1782" s="3">
        <v>180</v>
      </c>
    </row>
    <row r="1783" spans="1:3" ht="16.5">
      <c r="A1783" s="1">
        <v>1782</v>
      </c>
      <c r="B1783" s="2" t="s">
        <v>67</v>
      </c>
      <c r="C1783" s="3">
        <v>180</v>
      </c>
    </row>
    <row r="1784" spans="1:3" ht="16.5">
      <c r="A1784" s="1">
        <v>1783</v>
      </c>
      <c r="B1784" s="2" t="s">
        <v>67</v>
      </c>
      <c r="C1784" s="3">
        <v>180</v>
      </c>
    </row>
    <row r="1785" spans="1:3" ht="16.5">
      <c r="A1785" s="1">
        <v>1784</v>
      </c>
      <c r="B1785" s="2" t="s">
        <v>83</v>
      </c>
      <c r="C1785" s="3">
        <v>180</v>
      </c>
    </row>
    <row r="1786" spans="1:3" ht="16.5">
      <c r="A1786" s="1">
        <v>1785</v>
      </c>
      <c r="B1786" s="4" t="s">
        <v>67</v>
      </c>
      <c r="C1786" s="3">
        <v>180</v>
      </c>
    </row>
    <row r="1787" spans="1:3" ht="16.5">
      <c r="A1787" s="1">
        <v>1786</v>
      </c>
      <c r="B1787" s="2" t="s">
        <v>67</v>
      </c>
      <c r="C1787" s="3">
        <v>180</v>
      </c>
    </row>
    <row r="1788" spans="1:3" ht="16.5">
      <c r="A1788" s="1">
        <v>1787</v>
      </c>
      <c r="B1788" s="2" t="s">
        <v>67</v>
      </c>
      <c r="C1788" s="3">
        <v>180</v>
      </c>
    </row>
    <row r="1789" spans="1:3" ht="16.5">
      <c r="A1789" s="1">
        <v>1788</v>
      </c>
      <c r="B1789" s="2" t="s">
        <v>67</v>
      </c>
      <c r="C1789" s="3">
        <v>180</v>
      </c>
    </row>
    <row r="1790" spans="1:3" ht="16.5">
      <c r="A1790" s="1">
        <v>1789</v>
      </c>
      <c r="B1790" s="2" t="s">
        <v>67</v>
      </c>
      <c r="C1790" s="3">
        <v>180</v>
      </c>
    </row>
    <row r="1791" spans="1:3" ht="16.5">
      <c r="A1791" s="1">
        <v>1790</v>
      </c>
      <c r="B1791" s="2" t="s">
        <v>67</v>
      </c>
      <c r="C1791" s="3">
        <v>180</v>
      </c>
    </row>
    <row r="1792" spans="1:3" ht="16.5">
      <c r="A1792" s="1">
        <v>1791</v>
      </c>
      <c r="B1792" s="2" t="s">
        <v>83</v>
      </c>
      <c r="C1792" s="3">
        <v>180</v>
      </c>
    </row>
    <row r="1793" spans="1:3" ht="16.5">
      <c r="A1793" s="1">
        <v>1792</v>
      </c>
      <c r="B1793" s="2" t="s">
        <v>67</v>
      </c>
      <c r="C1793" s="3">
        <v>180</v>
      </c>
    </row>
    <row r="1794" spans="1:3" ht="16.5">
      <c r="A1794" s="1">
        <v>1793</v>
      </c>
      <c r="B1794" s="2" t="s">
        <v>67</v>
      </c>
      <c r="C1794" s="3">
        <v>180</v>
      </c>
    </row>
    <row r="1795" spans="1:3" ht="16.5">
      <c r="A1795" s="1">
        <v>1794</v>
      </c>
      <c r="B1795" s="2" t="s">
        <v>67</v>
      </c>
      <c r="C1795" s="3">
        <v>180</v>
      </c>
    </row>
    <row r="1796" spans="1:3" ht="16.5">
      <c r="A1796" s="1">
        <v>1795</v>
      </c>
      <c r="B1796" s="2" t="s">
        <v>83</v>
      </c>
      <c r="C1796" s="3">
        <v>180</v>
      </c>
    </row>
    <row r="1797" spans="1:3" ht="16.5">
      <c r="A1797" s="1">
        <v>1796</v>
      </c>
      <c r="B1797" s="2" t="s">
        <v>67</v>
      </c>
      <c r="C1797" s="3">
        <v>180</v>
      </c>
    </row>
    <row r="1798" spans="1:3" ht="16.5">
      <c r="A1798" s="1">
        <v>1797</v>
      </c>
      <c r="B1798" s="2" t="s">
        <v>67</v>
      </c>
      <c r="C1798" s="3">
        <v>180</v>
      </c>
    </row>
    <row r="1799" spans="1:3" ht="16.5">
      <c r="A1799" s="1">
        <v>1798</v>
      </c>
      <c r="B1799" s="2" t="s">
        <v>83</v>
      </c>
      <c r="C1799" s="3">
        <v>180</v>
      </c>
    </row>
    <row r="1800" spans="1:3" ht="16.5">
      <c r="A1800" s="1">
        <v>1799</v>
      </c>
      <c r="B1800" s="2" t="s">
        <v>83</v>
      </c>
      <c r="C1800" s="3">
        <v>180</v>
      </c>
    </row>
    <row r="1801" spans="1:3" ht="16.5">
      <c r="A1801" s="1">
        <v>1800</v>
      </c>
      <c r="B1801" s="2" t="s">
        <v>67</v>
      </c>
      <c r="C1801" s="3">
        <v>180</v>
      </c>
    </row>
    <row r="1802" spans="1:3" ht="16.5">
      <c r="A1802" s="1">
        <v>1801</v>
      </c>
      <c r="B1802" s="2" t="s">
        <v>83</v>
      </c>
      <c r="C1802" s="3">
        <v>180</v>
      </c>
    </row>
    <row r="1803" spans="1:3" ht="16.5">
      <c r="A1803" s="1">
        <v>1802</v>
      </c>
      <c r="B1803" s="2" t="s">
        <v>67</v>
      </c>
      <c r="C1803" s="3">
        <v>180</v>
      </c>
    </row>
    <row r="1804" spans="1:3" ht="16.5">
      <c r="A1804" s="1">
        <v>1803</v>
      </c>
      <c r="B1804" s="2" t="s">
        <v>67</v>
      </c>
      <c r="C1804" s="3">
        <v>180</v>
      </c>
    </row>
    <row r="1805" spans="1:3" ht="16.5">
      <c r="A1805" s="1">
        <v>1804</v>
      </c>
      <c r="B1805" s="2" t="s">
        <v>67</v>
      </c>
      <c r="C1805" s="3">
        <v>180</v>
      </c>
    </row>
    <row r="1806" spans="1:3" ht="16.5">
      <c r="A1806" s="1">
        <v>1805</v>
      </c>
      <c r="B1806" s="2" t="s">
        <v>67</v>
      </c>
      <c r="C1806" s="3">
        <v>180</v>
      </c>
    </row>
    <row r="1807" spans="1:3" ht="16.5">
      <c r="A1807" s="1">
        <v>1806</v>
      </c>
      <c r="B1807" s="2" t="s">
        <v>64</v>
      </c>
      <c r="C1807" s="3">
        <v>180</v>
      </c>
    </row>
    <row r="1808" spans="1:3" ht="16.5">
      <c r="A1808" s="1">
        <v>1807</v>
      </c>
      <c r="B1808" s="2" t="s">
        <v>67</v>
      </c>
      <c r="C1808" s="3">
        <v>180</v>
      </c>
    </row>
    <row r="1809" spans="1:3" ht="16.5">
      <c r="A1809" s="1">
        <v>1808</v>
      </c>
      <c r="B1809" s="2" t="s">
        <v>67</v>
      </c>
      <c r="C1809" s="3">
        <v>180</v>
      </c>
    </row>
    <row r="1810" spans="1:3" ht="16.5">
      <c r="A1810" s="1">
        <v>1809</v>
      </c>
      <c r="B1810" s="2" t="s">
        <v>83</v>
      </c>
      <c r="C1810" s="3">
        <v>180</v>
      </c>
    </row>
    <row r="1811" spans="1:3" ht="16.5">
      <c r="A1811" s="1">
        <v>1810</v>
      </c>
      <c r="B1811" s="2" t="s">
        <v>67</v>
      </c>
      <c r="C1811" s="3">
        <v>180</v>
      </c>
    </row>
    <row r="1812" spans="1:3" ht="16.5">
      <c r="A1812" s="1">
        <v>1811</v>
      </c>
      <c r="B1812" s="2" t="s">
        <v>83</v>
      </c>
      <c r="C1812" s="3">
        <v>180</v>
      </c>
    </row>
    <row r="1813" spans="1:3" ht="16.5">
      <c r="A1813" s="1">
        <v>1812</v>
      </c>
      <c r="B1813" s="2" t="s">
        <v>67</v>
      </c>
      <c r="C1813" s="3">
        <v>180</v>
      </c>
    </row>
    <row r="1814" spans="1:3" ht="16.5">
      <c r="A1814" s="1">
        <v>1813</v>
      </c>
      <c r="B1814" s="4" t="s">
        <v>67</v>
      </c>
      <c r="C1814" s="3">
        <v>180</v>
      </c>
    </row>
    <row r="1815" spans="1:3" ht="16.5">
      <c r="A1815" s="1">
        <v>1814</v>
      </c>
      <c r="B1815" s="2" t="s">
        <v>67</v>
      </c>
      <c r="C1815" s="3">
        <v>180</v>
      </c>
    </row>
    <row r="1816" spans="1:3" ht="16.5">
      <c r="A1816" s="1">
        <v>1815</v>
      </c>
      <c r="B1816" s="2" t="s">
        <v>67</v>
      </c>
      <c r="C1816" s="3">
        <v>180</v>
      </c>
    </row>
    <row r="1817" spans="1:3" ht="16.5">
      <c r="A1817" s="1">
        <v>1816</v>
      </c>
      <c r="B1817" s="2" t="s">
        <v>83</v>
      </c>
      <c r="C1817" s="3">
        <v>180</v>
      </c>
    </row>
    <row r="1818" spans="1:3" ht="16.5">
      <c r="A1818" s="1">
        <v>1817</v>
      </c>
      <c r="B1818" s="2" t="s">
        <v>67</v>
      </c>
      <c r="C1818" s="3">
        <v>180</v>
      </c>
    </row>
    <row r="1819" spans="1:3" ht="16.5">
      <c r="A1819" s="1">
        <v>1818</v>
      </c>
      <c r="B1819" s="2" t="s">
        <v>67</v>
      </c>
      <c r="C1819" s="3">
        <v>180</v>
      </c>
    </row>
    <row r="1820" spans="1:3" ht="16.5">
      <c r="A1820" s="1">
        <v>1819</v>
      </c>
      <c r="B1820" s="2" t="s">
        <v>75</v>
      </c>
      <c r="C1820" s="3">
        <v>270</v>
      </c>
    </row>
    <row r="1821" spans="1:3" ht="16.5">
      <c r="A1821" s="1">
        <v>1820</v>
      </c>
      <c r="B1821" s="2" t="s">
        <v>67</v>
      </c>
      <c r="C1821" s="3">
        <v>180</v>
      </c>
    </row>
    <row r="1822" spans="1:3" ht="16.5">
      <c r="A1822" s="1">
        <v>1821</v>
      </c>
      <c r="B1822" s="2" t="s">
        <v>99</v>
      </c>
      <c r="C1822" s="3">
        <v>270</v>
      </c>
    </row>
    <row r="1823" spans="1:3" ht="16.5">
      <c r="A1823" s="1">
        <v>1822</v>
      </c>
      <c r="B1823" s="2" t="s">
        <v>67</v>
      </c>
      <c r="C1823" s="3">
        <v>150</v>
      </c>
    </row>
    <row r="1824" spans="1:3" ht="16.5">
      <c r="A1824" s="1">
        <v>1823</v>
      </c>
      <c r="B1824" s="2" t="s">
        <v>64</v>
      </c>
      <c r="C1824" s="3">
        <v>180</v>
      </c>
    </row>
    <row r="1825" spans="1:3" ht="16.5">
      <c r="A1825" s="1">
        <v>1824</v>
      </c>
      <c r="B1825" s="2" t="s">
        <v>67</v>
      </c>
      <c r="C1825" s="3">
        <v>70</v>
      </c>
    </row>
    <row r="1826" spans="1:3" ht="16.5">
      <c r="A1826" s="1">
        <v>1825</v>
      </c>
      <c r="B1826" s="2" t="s">
        <v>83</v>
      </c>
      <c r="C1826" s="3">
        <v>180</v>
      </c>
    </row>
    <row r="1827" spans="1:3" ht="16.5">
      <c r="A1827" s="1">
        <v>1826</v>
      </c>
      <c r="B1827" s="2" t="s">
        <v>83</v>
      </c>
      <c r="C1827" s="3">
        <v>180</v>
      </c>
    </row>
    <row r="1828" spans="1:3" ht="16.5">
      <c r="A1828" s="1">
        <v>1827</v>
      </c>
      <c r="B1828" s="2" t="s">
        <v>83</v>
      </c>
      <c r="C1828" s="3">
        <v>180</v>
      </c>
    </row>
    <row r="1829" spans="1:3" ht="16.5">
      <c r="A1829" s="1">
        <v>1828</v>
      </c>
      <c r="B1829" s="2" t="s">
        <v>67</v>
      </c>
      <c r="C1829" s="3">
        <v>90</v>
      </c>
    </row>
    <row r="1830" spans="1:3" ht="16.5">
      <c r="A1830" s="1">
        <v>1829</v>
      </c>
      <c r="B1830" s="2" t="s">
        <v>67</v>
      </c>
      <c r="C1830" s="3">
        <v>180</v>
      </c>
    </row>
    <row r="1831" spans="1:3" ht="16.5">
      <c r="A1831" s="1">
        <v>1830</v>
      </c>
      <c r="B1831" s="2" t="s">
        <v>67</v>
      </c>
      <c r="C1831" s="3">
        <v>180</v>
      </c>
    </row>
    <row r="1832" spans="1:3" ht="16.5">
      <c r="A1832" s="1">
        <v>1831</v>
      </c>
      <c r="B1832" s="2" t="s">
        <v>67</v>
      </c>
      <c r="C1832" s="3">
        <v>180</v>
      </c>
    </row>
    <row r="1833" spans="1:3" ht="16.5">
      <c r="A1833" s="1">
        <v>1832</v>
      </c>
      <c r="B1833" s="2" t="s">
        <v>67</v>
      </c>
      <c r="C1833" s="3">
        <v>180</v>
      </c>
    </row>
    <row r="1834" spans="1:3" ht="16.5">
      <c r="A1834" s="1">
        <v>1833</v>
      </c>
      <c r="B1834" s="2" t="s">
        <v>67</v>
      </c>
      <c r="C1834" s="3">
        <v>180</v>
      </c>
    </row>
    <row r="1835" spans="1:3" ht="16.5">
      <c r="A1835" s="1">
        <v>1834</v>
      </c>
      <c r="B1835" s="2" t="s">
        <v>67</v>
      </c>
      <c r="C1835" s="3">
        <v>180</v>
      </c>
    </row>
    <row r="1836" spans="1:3" ht="16.5">
      <c r="A1836" s="1">
        <v>1835</v>
      </c>
      <c r="B1836" s="2" t="s">
        <v>83</v>
      </c>
      <c r="C1836" s="3">
        <v>180</v>
      </c>
    </row>
    <row r="1837" spans="1:3" ht="16.5">
      <c r="A1837" s="1">
        <v>1836</v>
      </c>
      <c r="B1837" s="2" t="s">
        <v>83</v>
      </c>
      <c r="C1837" s="3">
        <v>180</v>
      </c>
    </row>
    <row r="1838" spans="1:3" ht="16.5">
      <c r="A1838" s="1">
        <v>1837</v>
      </c>
      <c r="B1838" s="2" t="s">
        <v>67</v>
      </c>
      <c r="C1838" s="3">
        <v>180</v>
      </c>
    </row>
    <row r="1839" spans="1:3" ht="16.5">
      <c r="A1839" s="1">
        <v>1838</v>
      </c>
      <c r="B1839" s="2" t="s">
        <v>83</v>
      </c>
      <c r="C1839" s="3">
        <v>180</v>
      </c>
    </row>
    <row r="1840" spans="1:3" ht="16.5">
      <c r="A1840" s="1">
        <v>1839</v>
      </c>
      <c r="B1840" s="2" t="s">
        <v>67</v>
      </c>
      <c r="C1840" s="3">
        <v>180</v>
      </c>
    </row>
    <row r="1841" spans="1:3" ht="16.5">
      <c r="A1841" s="1">
        <v>1840</v>
      </c>
      <c r="B1841" s="2" t="s">
        <v>67</v>
      </c>
      <c r="C1841" s="3">
        <v>180</v>
      </c>
    </row>
    <row r="1842" spans="1:3" ht="16.5">
      <c r="A1842" s="1">
        <v>1841</v>
      </c>
      <c r="B1842" s="2" t="s">
        <v>67</v>
      </c>
      <c r="C1842" s="3">
        <v>180</v>
      </c>
    </row>
    <row r="1843" spans="1:3" ht="16.5">
      <c r="A1843" s="1">
        <v>1842</v>
      </c>
      <c r="B1843" s="2" t="s">
        <v>67</v>
      </c>
      <c r="C1843" s="3">
        <v>180</v>
      </c>
    </row>
    <row r="1844" spans="1:3" ht="16.5">
      <c r="A1844" s="1">
        <v>1843</v>
      </c>
      <c r="B1844" s="2" t="s">
        <v>67</v>
      </c>
      <c r="C1844" s="3">
        <v>180</v>
      </c>
    </row>
    <row r="1845" spans="1:3" ht="16.5">
      <c r="A1845" s="1">
        <v>1844</v>
      </c>
      <c r="B1845" s="2" t="s">
        <v>91</v>
      </c>
      <c r="C1845" s="3">
        <v>270</v>
      </c>
    </row>
    <row r="1846" spans="1:3" ht="16.5">
      <c r="A1846" s="1">
        <v>1845</v>
      </c>
      <c r="B1846" s="2" t="s">
        <v>64</v>
      </c>
      <c r="C1846" s="3">
        <v>180</v>
      </c>
    </row>
    <row r="1847" spans="1:3" ht="16.5">
      <c r="A1847" s="1">
        <v>1846</v>
      </c>
      <c r="B1847" s="2" t="s">
        <v>64</v>
      </c>
      <c r="C1847" s="3">
        <v>180</v>
      </c>
    </row>
    <row r="1848" spans="1:3" ht="16.5">
      <c r="A1848" s="1">
        <v>1847</v>
      </c>
      <c r="B1848" s="2" t="s">
        <v>91</v>
      </c>
      <c r="C1848" s="3">
        <v>270</v>
      </c>
    </row>
    <row r="1849" spans="1:3" ht="16.5">
      <c r="A1849" s="1">
        <v>1848</v>
      </c>
      <c r="B1849" s="4" t="s">
        <v>102</v>
      </c>
      <c r="C1849" s="3">
        <v>360</v>
      </c>
    </row>
    <row r="1850" spans="1:3" ht="16.5">
      <c r="A1850" s="1">
        <v>1849</v>
      </c>
      <c r="B1850" s="2" t="s">
        <v>102</v>
      </c>
      <c r="C1850" s="3">
        <v>200</v>
      </c>
    </row>
    <row r="1851" spans="1:3" ht="16.5">
      <c r="A1851" s="1">
        <v>1850</v>
      </c>
      <c r="B1851" s="2" t="s">
        <v>83</v>
      </c>
      <c r="C1851" s="3">
        <v>180</v>
      </c>
    </row>
    <row r="1852" spans="1:3" ht="16.5">
      <c r="A1852" s="1">
        <v>1851</v>
      </c>
      <c r="B1852" s="2" t="s">
        <v>83</v>
      </c>
      <c r="C1852" s="3">
        <v>180</v>
      </c>
    </row>
    <row r="1853" spans="1:3" ht="16.5">
      <c r="A1853" s="1">
        <v>1852</v>
      </c>
      <c r="B1853" s="2" t="s">
        <v>83</v>
      </c>
      <c r="C1853" s="3">
        <v>150</v>
      </c>
    </row>
    <row r="1854" spans="1:3" ht="16.5">
      <c r="A1854" s="1">
        <v>1853</v>
      </c>
      <c r="B1854" s="2" t="s">
        <v>83</v>
      </c>
      <c r="C1854" s="3">
        <v>180</v>
      </c>
    </row>
    <row r="1855" spans="1:3" ht="16.5">
      <c r="A1855" s="1">
        <v>1854</v>
      </c>
      <c r="B1855" s="2" t="s">
        <v>67</v>
      </c>
      <c r="C1855" s="3">
        <v>180</v>
      </c>
    </row>
    <row r="1856" spans="1:3" ht="16.5">
      <c r="A1856" s="1">
        <v>1855</v>
      </c>
      <c r="B1856" s="2" t="s">
        <v>67</v>
      </c>
      <c r="C1856" s="3">
        <v>180</v>
      </c>
    </row>
    <row r="1857" spans="1:3" ht="16.5">
      <c r="A1857" s="1">
        <v>1856</v>
      </c>
      <c r="B1857" s="2" t="s">
        <v>83</v>
      </c>
      <c r="C1857" s="3">
        <v>180</v>
      </c>
    </row>
    <row r="1858" spans="1:3" ht="16.5">
      <c r="A1858" s="1">
        <v>1857</v>
      </c>
      <c r="B1858" s="2" t="s">
        <v>64</v>
      </c>
      <c r="C1858" s="3">
        <v>24</v>
      </c>
    </row>
    <row r="1859" spans="1:3" ht="16.5">
      <c r="A1859" s="1">
        <v>1858</v>
      </c>
      <c r="B1859" s="2" t="s">
        <v>91</v>
      </c>
      <c r="C1859" s="3">
        <v>269</v>
      </c>
    </row>
    <row r="1860" spans="1:3" ht="16.5">
      <c r="A1860" s="1">
        <v>1859</v>
      </c>
      <c r="B1860" s="2" t="s">
        <v>83</v>
      </c>
      <c r="C1860" s="3">
        <v>180</v>
      </c>
    </row>
    <row r="1861" spans="1:3" ht="16.5">
      <c r="A1861" s="1">
        <v>1860</v>
      </c>
      <c r="B1861" s="2" t="s">
        <v>91</v>
      </c>
      <c r="C1861" s="3">
        <v>270</v>
      </c>
    </row>
    <row r="1862" spans="1:3" ht="16.5">
      <c r="A1862" s="1">
        <v>1861</v>
      </c>
      <c r="B1862" s="2" t="s">
        <v>64</v>
      </c>
      <c r="C1862" s="3">
        <v>180</v>
      </c>
    </row>
    <row r="1863" spans="1:3" ht="16.5">
      <c r="A1863" s="1">
        <v>1862</v>
      </c>
      <c r="B1863" s="2" t="s">
        <v>67</v>
      </c>
      <c r="C1863" s="3">
        <v>180</v>
      </c>
    </row>
    <row r="1864" spans="1:3" ht="16.5">
      <c r="A1864" s="1">
        <v>1863</v>
      </c>
      <c r="B1864" s="2" t="s">
        <v>67</v>
      </c>
      <c r="C1864" s="3">
        <v>142</v>
      </c>
    </row>
    <row r="1865" spans="1:3" ht="16.5">
      <c r="A1865" s="1">
        <v>1864</v>
      </c>
      <c r="B1865" s="4" t="s">
        <v>64</v>
      </c>
      <c r="C1865" s="3">
        <v>180</v>
      </c>
    </row>
    <row r="1866" spans="1:3" ht="16.5">
      <c r="A1866" s="1">
        <v>1865</v>
      </c>
      <c r="B1866" s="2" t="s">
        <v>67</v>
      </c>
      <c r="C1866" s="3">
        <v>180</v>
      </c>
    </row>
    <row r="1867" spans="1:3" ht="16.5">
      <c r="A1867" s="1">
        <v>1866</v>
      </c>
      <c r="B1867" s="2" t="s">
        <v>67</v>
      </c>
      <c r="C1867" s="3">
        <v>107</v>
      </c>
    </row>
    <row r="1868" spans="1:3" ht="16.5">
      <c r="A1868" s="1">
        <v>1867</v>
      </c>
      <c r="B1868" s="2" t="s">
        <v>67</v>
      </c>
      <c r="C1868" s="3">
        <v>124</v>
      </c>
    </row>
    <row r="1869" spans="1:3" ht="16.5">
      <c r="A1869" s="1">
        <v>1868</v>
      </c>
      <c r="B1869" s="2" t="s">
        <v>67</v>
      </c>
      <c r="C1869" s="3">
        <v>180</v>
      </c>
    </row>
    <row r="1870" spans="1:3" ht="16.5">
      <c r="A1870" s="1">
        <v>1869</v>
      </c>
      <c r="B1870" s="2" t="s">
        <v>83</v>
      </c>
      <c r="C1870" s="3">
        <v>180</v>
      </c>
    </row>
    <row r="1871" spans="1:3" ht="16.5">
      <c r="A1871" s="1">
        <v>1870</v>
      </c>
      <c r="B1871" s="2" t="s">
        <v>67</v>
      </c>
      <c r="C1871" s="3">
        <v>159</v>
      </c>
    </row>
    <row r="1872" spans="1:3" ht="16.5">
      <c r="A1872" s="1">
        <v>1871</v>
      </c>
      <c r="B1872" s="2" t="s">
        <v>67</v>
      </c>
      <c r="C1872" s="3">
        <v>180</v>
      </c>
    </row>
    <row r="1873" spans="1:3" ht="16.5">
      <c r="A1873" s="1">
        <v>1872</v>
      </c>
      <c r="B1873" s="2" t="s">
        <v>67</v>
      </c>
      <c r="C1873" s="3">
        <v>180</v>
      </c>
    </row>
    <row r="1874" spans="1:3" ht="16.5">
      <c r="A1874" s="1">
        <v>1873</v>
      </c>
      <c r="B1874" s="2" t="s">
        <v>67</v>
      </c>
      <c r="C1874" s="3">
        <v>180</v>
      </c>
    </row>
    <row r="1875" spans="1:3" ht="16.5">
      <c r="A1875" s="1">
        <v>1874</v>
      </c>
      <c r="B1875" s="2" t="s">
        <v>67</v>
      </c>
      <c r="C1875" s="3">
        <v>180</v>
      </c>
    </row>
    <row r="1876" spans="1:3" ht="16.5">
      <c r="A1876" s="1">
        <v>1875</v>
      </c>
      <c r="B1876" s="2" t="s">
        <v>67</v>
      </c>
      <c r="C1876" s="3">
        <v>180</v>
      </c>
    </row>
    <row r="1877" spans="1:3" ht="16.5">
      <c r="A1877" s="1">
        <v>1876</v>
      </c>
      <c r="B1877" s="2" t="s">
        <v>67</v>
      </c>
      <c r="C1877" s="3">
        <v>180</v>
      </c>
    </row>
    <row r="1878" spans="1:3" ht="16.5">
      <c r="A1878" s="1">
        <v>1877</v>
      </c>
      <c r="B1878" s="2" t="s">
        <v>67</v>
      </c>
      <c r="C1878" s="3">
        <v>180</v>
      </c>
    </row>
    <row r="1879" spans="1:3" ht="16.5">
      <c r="A1879" s="1">
        <v>1878</v>
      </c>
      <c r="B1879" s="2" t="s">
        <v>67</v>
      </c>
      <c r="C1879" s="3">
        <v>178</v>
      </c>
    </row>
    <row r="1880" spans="1:3" ht="16.5">
      <c r="A1880" s="1">
        <v>1879</v>
      </c>
      <c r="B1880" s="2" t="s">
        <v>67</v>
      </c>
      <c r="C1880" s="3">
        <v>180</v>
      </c>
    </row>
    <row r="1881" spans="1:3" ht="16.5">
      <c r="A1881" s="1">
        <v>1880</v>
      </c>
      <c r="B1881" s="2" t="s">
        <v>67</v>
      </c>
      <c r="C1881" s="3">
        <v>180</v>
      </c>
    </row>
    <row r="1882" spans="1:3" ht="16.5">
      <c r="A1882" s="1">
        <v>1881</v>
      </c>
      <c r="B1882" s="2" t="s">
        <v>141</v>
      </c>
      <c r="C1882" s="3">
        <v>270</v>
      </c>
    </row>
    <row r="1884" spans="1:3">
      <c r="A1884" s="64" t="s">
        <v>111</v>
      </c>
    </row>
    <row r="1885" spans="1:3" ht="16.5">
      <c r="A1885" s="5">
        <v>1900</v>
      </c>
      <c r="B1885" s="2" t="s">
        <v>62</v>
      </c>
      <c r="C1885" s="3">
        <v>270</v>
      </c>
    </row>
  </sheetData>
  <sheetProtection algorithmName="SHA-512" hashValue="p56u0lyIbKOTK1PFJSMV5tavC5SdSUA12y02qSIGpg8ffvyiZp6PrdY7qsEzYpebf2ouQJ3eGNNwAC2qrky/ng==" saltValue="XU+v6KFQ6YAn+64+O7oqHw==" spinCount="100000" sheet="1" objects="1" scenarios="1" formatCells="0" formatColumns="0" formatRows="0" insertColumns="0" insertRows="0" insertHyperlinks="0" deleteColumns="0" deleteRows="0" sort="0" autoFilter="0" pivotTables="0"/>
  <phoneticPr fontId="34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(はじめにお読み下さい)申請書の使い方</vt:lpstr>
      <vt:lpstr>個票（記入例）</vt:lpstr>
      <vt:lpstr>様式第1号(申請書兼報告書)</vt:lpstr>
      <vt:lpstr>様式第2号（申請額一覧）</vt:lpstr>
      <vt:lpstr>口座振替依頼書</vt:lpstr>
      <vt:lpstr>個票１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個票16</vt:lpstr>
      <vt:lpstr>個票17</vt:lpstr>
      <vt:lpstr>個票18</vt:lpstr>
      <vt:lpstr>個票19</vt:lpstr>
      <vt:lpstr>個票20</vt:lpstr>
      <vt:lpstr>'(はじめにお読み下さい)申請書の使い方'!Print_Area</vt:lpstr>
      <vt:lpstr>'個票（記入例）'!Print_Area</vt:lpstr>
      <vt:lpstr>個票１!Print_Area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個票16!Print_Area</vt:lpstr>
      <vt:lpstr>個票17!Print_Area</vt:lpstr>
      <vt:lpstr>個票18!Print_Area</vt:lpstr>
      <vt:lpstr>個票19!Print_Area</vt:lpstr>
      <vt:lpstr>個票2!Print_Area</vt:lpstr>
      <vt:lpstr>個票20!Print_Area</vt:lpstr>
      <vt:lpstr>個票3!Print_Area</vt:lpstr>
      <vt:lpstr>個票4!Print_Area</vt:lpstr>
      <vt:lpstr>個票5!Print_Area</vt:lpstr>
      <vt:lpstr>個票6!Print_Area</vt:lpstr>
      <vt:lpstr>個票7!Print_Area</vt:lpstr>
      <vt:lpstr>個票8!Print_Area</vt:lpstr>
      <vt:lpstr>個票9!Print_Area</vt:lpstr>
      <vt:lpstr>口座振替依頼書!Print_Area</vt:lpstr>
      <vt:lpstr>'様式第1号(申請書兼報告書)'!Print_Area</vt:lpstr>
      <vt:lpstr>'様式第2号（申請額一覧）'!Print_Area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TASHIRO KEISUKE</dc:creator>
  <cp:lastModifiedBy>70678</cp:lastModifiedBy>
  <cp:lastPrinted>2026-10-21T02:00:20Z</cp:lastPrinted>
  <dcterms:created xsi:type="dcterms:W3CDTF">2018-06-19T01:27:00Z</dcterms:created>
  <dcterms:modified xsi:type="dcterms:W3CDTF">2026-10-28T04:18:24Z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LastSavedVersion">
    <vt:lpwstr>5.0.6.0</vt:lpwstr>
  </property>
  <property fmtid="{D5CDD505-2E9C-101B-9397-08002B2CF9AE}" pid="7" name="LastSavedDate">
    <vt:filetime>2026-05-29T05:30:04Z</vt:filetime>
  </property>
  <property fmtid="{D5CDD505-2E9C-101B-9397-08002B2CF9AE}" pid="8" name="ICV">
    <vt:lpwstr>DF87269C5C904CA58551D8B37A66885D</vt:lpwstr>
  </property>
  <property fmtid="{D5CDD505-2E9C-101B-9397-08002B2CF9AE}" pid="9" name="KSOProductBuildVer">
    <vt:lpwstr>1041-11.2.0.10707</vt:lpwstr>
  </property>
</Properties>
</file>